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https://myplace.bms.com/personal/theresa_duffy_bms_com/Documents/Cybergrants/Administrative/Budgets/"/>
    </mc:Choice>
  </mc:AlternateContent>
  <xr:revisionPtr revIDLastSave="131" documentId="8_{7F7B8B4B-8F80-4B7E-9FD3-895D2D8174B2}" xr6:coauthVersionLast="45" xr6:coauthVersionMax="45" xr10:uidLastSave="{74B55CE6-C069-4CAB-AAAC-C8E7C93014B3}"/>
  <bookViews>
    <workbookView xWindow="-108" yWindow="-108" windowWidth="23256" windowHeight="12576" xr2:uid="{00000000-000D-0000-FFFF-FFFF00000000}"/>
  </bookViews>
  <sheets>
    <sheet name="Summary" sheetId="6" r:id="rId1"/>
    <sheet name="Activity 1" sheetId="4" r:id="rId2"/>
    <sheet name="Activity 2" sheetId="7" r:id="rId3"/>
    <sheet name="Activity 3" sheetId="8" r:id="rId4"/>
    <sheet name="Budget guideline" sheetId="9" r:id="rId5"/>
  </sheets>
  <definedNames>
    <definedName name="_xlnm._FilterDatabase" localSheetId="1" hidden="1">'Activity 1'!#REF!</definedName>
    <definedName name="_xlnm._FilterDatabase" localSheetId="2" hidden="1">'Activity 2'!#REF!</definedName>
    <definedName name="_xlnm._FilterDatabase" localSheetId="3" hidden="1">'Activity 3'!#REF!</definedName>
    <definedName name="_xlnm.Print_Area" localSheetId="1">'Activity 1'!$A$1:$G$69</definedName>
    <definedName name="_xlnm.Print_Area" localSheetId="2">'Activity 2'!$A$1:$G$69</definedName>
    <definedName name="_xlnm.Print_Area" localSheetId="3">'Activity 3'!$A$1:$G$69</definedName>
    <definedName name="_xlnm.Print_Area" localSheetId="0">Summary!$A$1:$I$36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" i="8" l="1"/>
  <c r="G11" i="7"/>
  <c r="G11" i="4"/>
  <c r="B9" i="6"/>
  <c r="C22" i="6" l="1"/>
  <c r="C21" i="6"/>
  <c r="F63" i="8"/>
  <c r="F62" i="8"/>
  <c r="F58" i="8"/>
  <c r="F57" i="8"/>
  <c r="F55" i="8"/>
  <c r="F46" i="8"/>
  <c r="F42" i="8"/>
  <c r="F38" i="8"/>
  <c r="F35" i="8"/>
  <c r="F34" i="8"/>
  <c r="F29" i="8"/>
  <c r="F27" i="8"/>
  <c r="F26" i="8"/>
  <c r="F25" i="8"/>
  <c r="F24" i="8"/>
  <c r="F23" i="8"/>
  <c r="F22" i="8"/>
  <c r="F21" i="8"/>
  <c r="F20" i="8"/>
  <c r="F18" i="8"/>
  <c r="F17" i="8"/>
  <c r="F63" i="7"/>
  <c r="F62" i="7"/>
  <c r="F58" i="7"/>
  <c r="F57" i="7"/>
  <c r="F55" i="7"/>
  <c r="F58" i="4"/>
  <c r="F57" i="4"/>
  <c r="F55" i="4"/>
  <c r="F54" i="8"/>
  <c r="F53" i="8"/>
  <c r="F52" i="8"/>
  <c r="F51" i="8"/>
  <c r="F50" i="8"/>
  <c r="F49" i="8"/>
  <c r="F48" i="8"/>
  <c r="F47" i="8"/>
  <c r="F44" i="8"/>
  <c r="F43" i="8"/>
  <c r="F41" i="8"/>
  <c r="F37" i="8"/>
  <c r="F36" i="8"/>
  <c r="F33" i="8"/>
  <c r="F32" i="8"/>
  <c r="F31" i="8"/>
  <c r="F30" i="8"/>
  <c r="F28" i="8"/>
  <c r="F19" i="8"/>
  <c r="F53" i="4" l="1"/>
  <c r="G12" i="4"/>
  <c r="B7" i="4"/>
  <c r="F17" i="4" l="1"/>
  <c r="F20" i="4" s="1"/>
  <c r="F18" i="4"/>
  <c r="F19" i="4"/>
  <c r="E9" i="6"/>
  <c r="D9" i="6"/>
  <c r="C9" i="6"/>
  <c r="B7" i="8"/>
  <c r="F54" i="7"/>
  <c r="F53" i="7"/>
  <c r="F52" i="7"/>
  <c r="F51" i="7"/>
  <c r="F50" i="7"/>
  <c r="F49" i="7"/>
  <c r="F48" i="7"/>
  <c r="F47" i="7"/>
  <c r="F46" i="7"/>
  <c r="F44" i="7"/>
  <c r="F43" i="7"/>
  <c r="F42" i="7"/>
  <c r="F41" i="7"/>
  <c r="F37" i="7"/>
  <c r="F36" i="7"/>
  <c r="F35" i="7"/>
  <c r="F33" i="7"/>
  <c r="F32" i="7"/>
  <c r="F31" i="7"/>
  <c r="F30" i="7"/>
  <c r="F29" i="7"/>
  <c r="F28" i="7"/>
  <c r="F26" i="7"/>
  <c r="F25" i="7"/>
  <c r="F24" i="7"/>
  <c r="F23" i="7"/>
  <c r="F22" i="7"/>
  <c r="F21" i="7"/>
  <c r="F19" i="7"/>
  <c r="F18" i="7"/>
  <c r="F17" i="7"/>
  <c r="B7" i="7"/>
  <c r="F32" i="4"/>
  <c r="F25" i="4"/>
  <c r="F31" i="4"/>
  <c r="F9" i="6"/>
  <c r="F28" i="4"/>
  <c r="F29" i="4"/>
  <c r="F30" i="4"/>
  <c r="F33" i="4"/>
  <c r="F21" i="4"/>
  <c r="F27" i="4" s="1"/>
  <c r="C18" i="6" s="1"/>
  <c r="F22" i="4"/>
  <c r="F23" i="4"/>
  <c r="F24" i="4"/>
  <c r="F26" i="4"/>
  <c r="F35" i="4"/>
  <c r="F38" i="4" s="1"/>
  <c r="C20" i="6" s="1"/>
  <c r="F36" i="4"/>
  <c r="F37" i="4"/>
  <c r="F41" i="4"/>
  <c r="F42" i="4"/>
  <c r="F43" i="4"/>
  <c r="F44" i="4"/>
  <c r="F46" i="4"/>
  <c r="F47" i="4"/>
  <c r="F48" i="4"/>
  <c r="F49" i="4"/>
  <c r="F50" i="4"/>
  <c r="F51" i="4"/>
  <c r="F52" i="4"/>
  <c r="F54" i="4"/>
  <c r="G9" i="6" l="1"/>
  <c r="F34" i="4"/>
  <c r="C19" i="6" s="1"/>
  <c r="B29" i="6" s="1"/>
  <c r="C17" i="6"/>
  <c r="F34" i="7"/>
  <c r="F38" i="7"/>
  <c r="B31" i="6"/>
  <c r="G12" i="6"/>
  <c r="F20" i="7"/>
  <c r="F27" i="7"/>
  <c r="B28" i="6" s="1"/>
  <c r="F62" i="4" l="1"/>
  <c r="F63" i="4" s="1"/>
  <c r="B27" i="6"/>
  <c r="G13" i="6"/>
  <c r="B30" i="6"/>
  <c r="I22" i="6" l="1"/>
  <c r="G14" i="6"/>
  <c r="I17" i="6"/>
  <c r="B32" i="6"/>
  <c r="I19" i="6"/>
  <c r="I21" i="6"/>
  <c r="I18" i="6"/>
  <c r="I20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esposin</author>
  </authors>
  <commentList>
    <comment ref="G11" authorId="0" shapeId="0" xr:uid="{00000000-0006-0000-0000-000001000000}">
      <text>
        <r>
          <rPr>
            <sz val="10"/>
            <color indexed="81"/>
            <rFont val="Tahoma"/>
            <family val="2"/>
          </rPr>
          <t>Enter the total dollar amount you are seeking from BMS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4" authorId="0" shapeId="0" xr:uid="{00000000-0006-0000-0000-000002000000}">
      <text>
        <r>
          <rPr>
            <sz val="10"/>
            <color indexed="81"/>
            <rFont val="Tahoma"/>
            <family val="2"/>
          </rPr>
          <t>This equals total estimated cost of program  (G21) minus total projected income (G20)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esposin</author>
    <author>BMS</author>
  </authors>
  <commentList>
    <comment ref="A8" authorId="0" shapeId="0" xr:uid="{00000000-0006-0000-0100-000001000000}">
      <text>
        <r>
          <rPr>
            <sz val="10"/>
            <color indexed="81"/>
            <rFont val="Tahoma"/>
            <family val="2"/>
          </rPr>
          <t>Live, Web, Print, Etc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3" authorId="0" shapeId="0" xr:uid="{00000000-0006-0000-0100-000002000000}">
      <text>
        <r>
          <rPr>
            <sz val="10"/>
            <color indexed="81"/>
            <rFont val="Tahoma"/>
            <family val="2"/>
          </rPr>
          <t>Enter the total dollar amount you are seeking from BMS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4" authorId="0" shapeId="0" xr:uid="{00000000-0006-0000-0100-000003000000}">
      <text>
        <r>
          <rPr>
            <sz val="10"/>
            <color indexed="81"/>
            <rFont val="Tahoma"/>
            <family val="2"/>
          </rPr>
          <t>Enter $ amount you are seeking from other funding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7" authorId="0" shapeId="0" xr:uid="{00000000-0006-0000-0100-000004000000}">
      <text>
        <r>
          <rPr>
            <sz val="8"/>
            <color indexed="81"/>
            <rFont val="Tahoma"/>
            <family val="2"/>
          </rPr>
          <t>Costs associated with the overall administration, budget and monitoring of the program(s).</t>
        </r>
      </text>
    </comment>
    <comment ref="B18" authorId="0" shapeId="0" xr:uid="{00000000-0006-0000-0100-000005000000}">
      <text>
        <r>
          <rPr>
            <sz val="8"/>
            <color indexed="81"/>
            <rFont val="Tahoma"/>
            <family val="2"/>
          </rPr>
          <t>Costs associated with the promotion and advertising of the program(s) (Does not include meeting materials, invitations, and audience generation.)</t>
        </r>
      </text>
    </comment>
    <comment ref="B22" authorId="1" shapeId="0" xr:uid="{00000000-0006-0000-0100-000006000000}">
      <text>
        <r>
          <rPr>
            <sz val="8"/>
            <color indexed="81"/>
            <rFont val="Tahoma"/>
            <family val="2"/>
          </rPr>
          <t>Writing, editing, layout design, and proofreading fees associated with program content.</t>
        </r>
      </text>
    </comment>
    <comment ref="B23" authorId="0" shapeId="0" xr:uid="{00000000-0006-0000-0100-000007000000}">
      <text>
        <r>
          <rPr>
            <sz val="8"/>
            <color indexed="81"/>
            <rFont val="Tahoma"/>
            <family val="2"/>
          </rPr>
          <t xml:space="preserve">Costs associated with program concept development, design and execution other than marketing and advertising.
</t>
        </r>
      </text>
    </comment>
    <comment ref="B24" authorId="0" shapeId="0" xr:uid="{00000000-0006-0000-0100-000008000000}">
      <text>
        <r>
          <rPr>
            <sz val="8"/>
            <color indexed="81"/>
            <rFont val="Tahoma"/>
            <family val="2"/>
          </rPr>
          <t>Costs associated with medical/scientific expertise utilized in the development of educational content including but not limited to: medical and scientific review, scientific validation, copy writing, copy editing, periodic updates and requesting/securing licenses and permissions.</t>
        </r>
      </text>
    </comment>
    <comment ref="B25" authorId="1" shapeId="0" xr:uid="{00000000-0006-0000-0100-000009000000}">
      <text>
        <r>
          <rPr>
            <sz val="8"/>
            <color indexed="81"/>
            <rFont val="Tahoma"/>
            <family val="2"/>
          </rPr>
          <t xml:space="preserve">Costs associated with design and development of Outcomes for the program(s).
</t>
        </r>
      </text>
    </comment>
    <comment ref="A35" authorId="0" shapeId="0" xr:uid="{00000000-0006-0000-0100-00000A000000}">
      <text>
        <r>
          <rPr>
            <sz val="8"/>
            <color indexed="81"/>
            <rFont val="Tahoma"/>
            <family val="2"/>
          </rPr>
          <t>Appropriate honoraria can be paid only to individuals who have provided services in connection with the project.  See BMS guidelines for approved financial limits on amount of honoraria.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35" authorId="0" shapeId="0" xr:uid="{00000000-0006-0000-0100-00000B000000}">
      <text>
        <r>
          <rPr>
            <sz val="8"/>
            <color indexed="81"/>
            <rFont val="Tahoma"/>
            <family val="2"/>
          </rPr>
          <t>Honoraria will not be paid to advance knowledge of attendees employed by or affiliated with the sponsoring institution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36" authorId="0" shapeId="0" xr:uid="{00000000-0006-0000-0100-00000C000000}">
      <text>
        <r>
          <rPr>
            <sz val="8"/>
            <color indexed="81"/>
            <rFont val="Tahoma"/>
            <family val="2"/>
          </rPr>
          <t>Honoraria will not be paid to advance knowledge of attendees employed by or affiliated with the sponsoring institution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1" authorId="0" shapeId="0" xr:uid="{00000000-0006-0000-0100-00000D000000}">
      <text>
        <r>
          <rPr>
            <sz val="8"/>
            <color indexed="81"/>
            <rFont val="Tahoma"/>
            <family val="2"/>
          </rPr>
          <t>Meal costs should include the total cost of the food and/or beverage, tax and tip.</t>
        </r>
      </text>
    </comment>
    <comment ref="B42" authorId="0" shapeId="0" xr:uid="{00000000-0006-0000-0100-00000E000000}">
      <text>
        <r>
          <rPr>
            <sz val="8"/>
            <color indexed="81"/>
            <rFont val="Tahoma"/>
            <family val="2"/>
          </rPr>
          <t>Meal costs should include the total cost of the food and/or beverage, tax and tip.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3" authorId="0" shapeId="0" xr:uid="{00000000-0006-0000-0100-00000F000000}">
      <text>
        <r>
          <rPr>
            <sz val="8"/>
            <color indexed="81"/>
            <rFont val="Tahoma"/>
            <family val="2"/>
          </rPr>
          <t>Meal costs should include the total cost of the food and/or beverage, tax and tip.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4" authorId="0" shapeId="0" xr:uid="{00000000-0006-0000-0100-000010000000}">
      <text>
        <r>
          <rPr>
            <sz val="8"/>
            <color indexed="81"/>
            <rFont val="Tahoma"/>
            <family val="2"/>
          </rPr>
          <t xml:space="preserve">Meal costs should include the total cost of the food and/or beverage, tax and tip.
</t>
        </r>
      </text>
    </comment>
    <comment ref="A57" authorId="0" shapeId="0" xr:uid="{00000000-0006-0000-0100-000011000000}">
      <text>
        <r>
          <rPr>
            <sz val="10"/>
            <color indexed="81"/>
            <rFont val="Tahoma"/>
            <family val="2"/>
          </rPr>
          <t xml:space="preserve">Additional funding received for program will be deducted from total cost of program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esposin</author>
    <author>BMS</author>
  </authors>
  <commentList>
    <comment ref="A8" authorId="0" shapeId="0" xr:uid="{00000000-0006-0000-0200-000001000000}">
      <text>
        <r>
          <rPr>
            <sz val="10"/>
            <color indexed="81"/>
            <rFont val="Tahoma"/>
            <family val="2"/>
          </rPr>
          <t>Live, Web, Print, Etc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3" authorId="0" shapeId="0" xr:uid="{00000000-0006-0000-0200-000002000000}">
      <text>
        <r>
          <rPr>
            <sz val="10"/>
            <color indexed="81"/>
            <rFont val="Tahoma"/>
            <family val="2"/>
          </rPr>
          <t>Enter the total dollar amount you are seeking from BMS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4" authorId="0" shapeId="0" xr:uid="{00000000-0006-0000-0200-000003000000}">
      <text>
        <r>
          <rPr>
            <sz val="10"/>
            <color indexed="81"/>
            <rFont val="Tahoma"/>
            <family val="2"/>
          </rPr>
          <t>Enter $ amount you are seeking from other funding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7" authorId="0" shapeId="0" xr:uid="{00000000-0006-0000-0200-000004000000}">
      <text>
        <r>
          <rPr>
            <sz val="8"/>
            <color indexed="81"/>
            <rFont val="Tahoma"/>
            <family val="2"/>
          </rPr>
          <t>Costs associated with the overall administration, budget and monitoring of the program(s).</t>
        </r>
      </text>
    </comment>
    <comment ref="B18" authorId="0" shapeId="0" xr:uid="{00000000-0006-0000-0200-000005000000}">
      <text>
        <r>
          <rPr>
            <sz val="8"/>
            <color indexed="81"/>
            <rFont val="Tahoma"/>
            <family val="2"/>
          </rPr>
          <t>Costs associated with the promotion and advertising of the program(s) (Does not include meeting materials, invitations, and audience generation.)</t>
        </r>
      </text>
    </comment>
    <comment ref="B22" authorId="1" shapeId="0" xr:uid="{00000000-0006-0000-0200-000006000000}">
      <text>
        <r>
          <rPr>
            <sz val="8"/>
            <color indexed="81"/>
            <rFont val="Tahoma"/>
            <family val="2"/>
          </rPr>
          <t>Writing, editing, layout design, and proofreading fees associated with program content.</t>
        </r>
      </text>
    </comment>
    <comment ref="B23" authorId="0" shapeId="0" xr:uid="{00000000-0006-0000-0200-000007000000}">
      <text>
        <r>
          <rPr>
            <sz val="8"/>
            <color indexed="81"/>
            <rFont val="Tahoma"/>
            <family val="2"/>
          </rPr>
          <t xml:space="preserve">Costs associated with program concept development, design and execution other than marketing and advertising.
</t>
        </r>
      </text>
    </comment>
    <comment ref="B24" authorId="0" shapeId="0" xr:uid="{00000000-0006-0000-0200-000008000000}">
      <text>
        <r>
          <rPr>
            <sz val="8"/>
            <color indexed="81"/>
            <rFont val="Tahoma"/>
            <family val="2"/>
          </rPr>
          <t>Costs associated with medical/scientific expertise utilized in the development of educational content including but not limited to: medical and scientific review, scientific validation, copy writing, copy editing, periodic updates and requesting/securing licenses and permissions.</t>
        </r>
      </text>
    </comment>
    <comment ref="B25" authorId="1" shapeId="0" xr:uid="{00000000-0006-0000-0200-000009000000}">
      <text>
        <r>
          <rPr>
            <sz val="8"/>
            <color indexed="81"/>
            <rFont val="Tahoma"/>
            <family val="2"/>
          </rPr>
          <t xml:space="preserve">Costs associated with design and development of Outcomes for the program(s).
</t>
        </r>
      </text>
    </comment>
    <comment ref="A35" authorId="0" shapeId="0" xr:uid="{00000000-0006-0000-0200-00000A000000}">
      <text>
        <r>
          <rPr>
            <sz val="8"/>
            <color indexed="81"/>
            <rFont val="Tahoma"/>
            <family val="2"/>
          </rPr>
          <t>Appropriate honoraria can be paid only to individuals who have provided services in connection with the project.  See BMS guidelines for approved financial limits on amount of honoraria.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35" authorId="0" shapeId="0" xr:uid="{00000000-0006-0000-0200-00000B000000}">
      <text>
        <r>
          <rPr>
            <sz val="8"/>
            <color indexed="81"/>
            <rFont val="Tahoma"/>
            <family val="2"/>
          </rPr>
          <t>Honoraria will not be paid to advance knowledge of attendees employed by or affiliated with the sponsoring institution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36" authorId="0" shapeId="0" xr:uid="{00000000-0006-0000-0200-00000C000000}">
      <text>
        <r>
          <rPr>
            <sz val="8"/>
            <color indexed="81"/>
            <rFont val="Tahoma"/>
            <family val="2"/>
          </rPr>
          <t>Honoraria will not be paid to advance knowledge of attendees employed by or affiliated with the sponsoring institution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1" authorId="0" shapeId="0" xr:uid="{00000000-0006-0000-0200-00000D000000}">
      <text>
        <r>
          <rPr>
            <sz val="8"/>
            <color indexed="81"/>
            <rFont val="Tahoma"/>
            <family val="2"/>
          </rPr>
          <t>Meal costs should include the total cost of the food and/or beverage, tax and tip.</t>
        </r>
      </text>
    </comment>
    <comment ref="B42" authorId="0" shapeId="0" xr:uid="{00000000-0006-0000-0200-00000E000000}">
      <text>
        <r>
          <rPr>
            <sz val="8"/>
            <color indexed="81"/>
            <rFont val="Tahoma"/>
            <family val="2"/>
          </rPr>
          <t>Meal costs should include the total cost of the food and/or beverage, tax and tip.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3" authorId="0" shapeId="0" xr:uid="{00000000-0006-0000-0200-00000F000000}">
      <text>
        <r>
          <rPr>
            <sz val="8"/>
            <color indexed="81"/>
            <rFont val="Tahoma"/>
            <family val="2"/>
          </rPr>
          <t>Meal costs should include the total cost of the food and/or beverage, tax and tip.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4" authorId="0" shapeId="0" xr:uid="{00000000-0006-0000-0200-000010000000}">
      <text>
        <r>
          <rPr>
            <sz val="8"/>
            <color indexed="81"/>
            <rFont val="Tahoma"/>
            <family val="2"/>
          </rPr>
          <t xml:space="preserve">Meal costs should include the total cost of the food and/or beverage, tax and tip.
</t>
        </r>
      </text>
    </comment>
    <comment ref="A57" authorId="0" shapeId="0" xr:uid="{00000000-0006-0000-0200-000011000000}">
      <text>
        <r>
          <rPr>
            <sz val="10"/>
            <color indexed="81"/>
            <rFont val="Tahoma"/>
            <family val="2"/>
          </rPr>
          <t xml:space="preserve">Additional funding received for program will be deducted from total cost of program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esposin</author>
    <author>BMS</author>
  </authors>
  <commentList>
    <comment ref="A8" authorId="0" shapeId="0" xr:uid="{00000000-0006-0000-0300-000001000000}">
      <text>
        <r>
          <rPr>
            <sz val="10"/>
            <color indexed="81"/>
            <rFont val="Tahoma"/>
            <family val="2"/>
          </rPr>
          <t>Live, Web, Print, Etc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3" authorId="0" shapeId="0" xr:uid="{00000000-0006-0000-0300-000002000000}">
      <text>
        <r>
          <rPr>
            <sz val="10"/>
            <color indexed="81"/>
            <rFont val="Tahoma"/>
            <family val="2"/>
          </rPr>
          <t>Enter the total dollar amount you are seeking from BMS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4" authorId="0" shapeId="0" xr:uid="{00000000-0006-0000-0300-000003000000}">
      <text>
        <r>
          <rPr>
            <sz val="10"/>
            <color indexed="81"/>
            <rFont val="Tahoma"/>
            <family val="2"/>
          </rPr>
          <t>Enter $ amount you are seeking from other funding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7" authorId="0" shapeId="0" xr:uid="{00000000-0006-0000-0300-000004000000}">
      <text>
        <r>
          <rPr>
            <sz val="8"/>
            <color indexed="81"/>
            <rFont val="Tahoma"/>
            <family val="2"/>
          </rPr>
          <t>Costs associated with the overall administration, budget and monitoring of the program(s).</t>
        </r>
      </text>
    </comment>
    <comment ref="B18" authorId="0" shapeId="0" xr:uid="{00000000-0006-0000-0300-000005000000}">
      <text>
        <r>
          <rPr>
            <sz val="8"/>
            <color indexed="81"/>
            <rFont val="Tahoma"/>
            <family val="2"/>
          </rPr>
          <t>Costs associated with the promotion and advertising of the program(s) (Does not include meeting materials, invitations, and audience generation.)</t>
        </r>
      </text>
    </comment>
    <comment ref="B22" authorId="1" shapeId="0" xr:uid="{00000000-0006-0000-0300-000006000000}">
      <text>
        <r>
          <rPr>
            <sz val="8"/>
            <color indexed="81"/>
            <rFont val="Tahoma"/>
            <family val="2"/>
          </rPr>
          <t>Writing, editing, layout design, and proofreading fees associated with program content.</t>
        </r>
      </text>
    </comment>
    <comment ref="B23" authorId="0" shapeId="0" xr:uid="{00000000-0006-0000-0300-000007000000}">
      <text>
        <r>
          <rPr>
            <sz val="8"/>
            <color indexed="81"/>
            <rFont val="Tahoma"/>
            <family val="2"/>
          </rPr>
          <t xml:space="preserve">Costs associated with program concept development, design and execution other than marketing and advertising.
</t>
        </r>
      </text>
    </comment>
    <comment ref="B24" authorId="0" shapeId="0" xr:uid="{00000000-0006-0000-0300-000008000000}">
      <text>
        <r>
          <rPr>
            <sz val="8"/>
            <color indexed="81"/>
            <rFont val="Tahoma"/>
            <family val="2"/>
          </rPr>
          <t>Costs associated with medical/scientific expertise utilized in the development of educational content including but not limited to: medical and scientific review, scientific validation, copy writing, copy editing, periodic updates and requesting/securing licenses and permissions.</t>
        </r>
      </text>
    </comment>
    <comment ref="B25" authorId="1" shapeId="0" xr:uid="{00000000-0006-0000-0300-000009000000}">
      <text>
        <r>
          <rPr>
            <sz val="8"/>
            <color indexed="81"/>
            <rFont val="Tahoma"/>
            <family val="2"/>
          </rPr>
          <t xml:space="preserve">Costs associated with design and development of Outcomes for the program(s).
</t>
        </r>
      </text>
    </comment>
    <comment ref="A35" authorId="0" shapeId="0" xr:uid="{00000000-0006-0000-0300-00000A000000}">
      <text>
        <r>
          <rPr>
            <sz val="8"/>
            <color indexed="81"/>
            <rFont val="Tahoma"/>
            <family val="2"/>
          </rPr>
          <t>Appropriate honoraria can be paid only to individuals who have provided services in connection with the project.  See BMS guidelines for approved financial limits on amount of honoraria.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35" authorId="0" shapeId="0" xr:uid="{00000000-0006-0000-0300-00000B000000}">
      <text>
        <r>
          <rPr>
            <sz val="8"/>
            <color indexed="81"/>
            <rFont val="Tahoma"/>
            <family val="2"/>
          </rPr>
          <t>Honoraria will not be paid to advance knowledge of attendees employed by or affiliated with the sponsoring institution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36" authorId="0" shapeId="0" xr:uid="{00000000-0006-0000-0300-00000C000000}">
      <text>
        <r>
          <rPr>
            <sz val="8"/>
            <color indexed="81"/>
            <rFont val="Tahoma"/>
            <family val="2"/>
          </rPr>
          <t>Honoraria will not be paid to advance knowledge of attendees employed by or affiliated with the sponsoring institution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1" authorId="0" shapeId="0" xr:uid="{00000000-0006-0000-0300-00000D000000}">
      <text>
        <r>
          <rPr>
            <sz val="8"/>
            <color indexed="81"/>
            <rFont val="Tahoma"/>
            <family val="2"/>
          </rPr>
          <t>Meal costs should include the total cost of the food and/or beverage, tax and tip.</t>
        </r>
      </text>
    </comment>
    <comment ref="B42" authorId="0" shapeId="0" xr:uid="{00000000-0006-0000-0300-00000E000000}">
      <text>
        <r>
          <rPr>
            <sz val="8"/>
            <color indexed="81"/>
            <rFont val="Tahoma"/>
            <family val="2"/>
          </rPr>
          <t>Meal costs should include the total cost of the food and/or beverage, tax and tip.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3" authorId="0" shapeId="0" xr:uid="{00000000-0006-0000-0300-00000F000000}">
      <text>
        <r>
          <rPr>
            <sz val="8"/>
            <color indexed="81"/>
            <rFont val="Tahoma"/>
            <family val="2"/>
          </rPr>
          <t>Meal costs should include the total cost of the food and/or beverage, tax and tip.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4" authorId="0" shapeId="0" xr:uid="{00000000-0006-0000-0300-000010000000}">
      <text>
        <r>
          <rPr>
            <sz val="8"/>
            <color indexed="81"/>
            <rFont val="Tahoma"/>
            <family val="2"/>
          </rPr>
          <t xml:space="preserve">Meal costs should include the total cost of the food and/or beverage, tax and tip.
</t>
        </r>
      </text>
    </comment>
    <comment ref="A57" authorId="0" shapeId="0" xr:uid="{00000000-0006-0000-0300-000011000000}">
      <text>
        <r>
          <rPr>
            <sz val="10"/>
            <color indexed="81"/>
            <rFont val="Tahoma"/>
            <family val="2"/>
          </rPr>
          <t xml:space="preserve">Additional funding received for program will be deducted from total cost of program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98119DC-B0A3-47EF-BD82-AE287BF84A2E}" keepAlive="1" name="Query - US Dollar Exchange Rates Table Converter" description="Connection to the 'US Dollar Exchange Rates Table Converter' query in the workbook." type="5" refreshedVersion="6" background="1">
    <dbPr connection="Provider=Microsoft.Mashup.OleDb.1;Data Source=$Workbook$;Location=US Dollar Exchange Rates Table Converter;Extended Properties=&quot;&quot;" command="SELECT * FROM [US Dollar Exchange Rates Table Converter]"/>
  </connection>
</connections>
</file>

<file path=xl/sharedStrings.xml><?xml version="1.0" encoding="utf-8"?>
<sst xmlns="http://schemas.openxmlformats.org/spreadsheetml/2006/main" count="397" uniqueCount="188">
  <si>
    <t>Attendee Breakfast</t>
  </si>
  <si>
    <t>Attendee Lunch</t>
  </si>
  <si>
    <t>Attendee Dinner</t>
  </si>
  <si>
    <t>Attendee Breaks</t>
  </si>
  <si>
    <t>SPEAKER / FACULTY / STAFF</t>
  </si>
  <si>
    <t>Speaker Travel</t>
  </si>
  <si>
    <t>Speaker Lodging</t>
  </si>
  <si>
    <t>Speaker Ground Transfers</t>
  </si>
  <si>
    <t>Staff Travel</t>
  </si>
  <si>
    <t>Staff Lodging</t>
  </si>
  <si>
    <t>Staff Ground Transfers</t>
  </si>
  <si>
    <t>Other Travel (Must specify in Column G)</t>
  </si>
  <si>
    <t>Registration Fees Charged for Participation</t>
  </si>
  <si>
    <t>Management Fees</t>
  </si>
  <si>
    <t>Travel/Meals Expenses</t>
  </si>
  <si>
    <t>Program Location(s):</t>
  </si>
  <si>
    <t xml:space="preserve">Program Type: </t>
  </si>
  <si>
    <t>Total # of Activities:</t>
  </si>
  <si>
    <t>METRICS (Cost Per Attendee)</t>
  </si>
  <si>
    <t>Program Name:</t>
  </si>
  <si>
    <t xml:space="preserve">Start Date:   </t>
  </si>
  <si>
    <t xml:space="preserve">End Date:   </t>
  </si>
  <si>
    <t>Attendees</t>
  </si>
  <si>
    <t>Speakers</t>
  </si>
  <si>
    <t>Staff</t>
  </si>
  <si>
    <t>Total Participants</t>
  </si>
  <si>
    <t>Estimated Totals</t>
  </si>
  <si>
    <t>Category</t>
  </si>
  <si>
    <t># of Units or Total Hours</t>
  </si>
  <si>
    <t>Cost per Unit</t>
  </si>
  <si>
    <t>Total Est. Cost</t>
  </si>
  <si>
    <t>Comments</t>
  </si>
  <si>
    <t>Program Development</t>
  </si>
  <si>
    <t>Audience Generation</t>
  </si>
  <si>
    <t>Editorial Services</t>
  </si>
  <si>
    <t>Logistic Management Fee</t>
  </si>
  <si>
    <t>Other (Must specify in Column G)</t>
  </si>
  <si>
    <t>Subtotal</t>
  </si>
  <si>
    <t>Direct Program Expenses</t>
  </si>
  <si>
    <t>Meeting Room</t>
  </si>
  <si>
    <t>Honoraria</t>
  </si>
  <si>
    <t>Chairperson</t>
  </si>
  <si>
    <t>Number of Days</t>
  </si>
  <si>
    <t>Number of Individuals</t>
  </si>
  <si>
    <t>Meals/Travel Expenses</t>
  </si>
  <si>
    <t>ATTENDEE</t>
  </si>
  <si>
    <t>Speaker/Author/Editor Honorarium</t>
  </si>
  <si>
    <t>Other Honorarium (Must specify in Column G)</t>
  </si>
  <si>
    <r>
      <t>Honoraria</t>
    </r>
    <r>
      <rPr>
        <b/>
        <strike/>
        <sz val="12"/>
        <color indexed="10"/>
        <rFont val="Arial"/>
        <family val="2"/>
      </rPr>
      <t xml:space="preserve">
</t>
    </r>
  </si>
  <si>
    <t>Information Technology</t>
  </si>
  <si>
    <t xml:space="preserve">Total </t>
  </si>
  <si>
    <t>Income</t>
  </si>
  <si>
    <t xml:space="preserve">Totals in blue will automatically calculate </t>
  </si>
  <si>
    <t xml:space="preserve">Total projected income </t>
  </si>
  <si>
    <r>
      <t>Estimated cost of program</t>
    </r>
    <r>
      <rPr>
        <b/>
        <sz val="11"/>
        <color indexed="10"/>
        <rFont val="Arial"/>
        <family val="2"/>
      </rPr>
      <t xml:space="preserve"> </t>
    </r>
  </si>
  <si>
    <r>
      <t xml:space="preserve">Total amount requested from BMS </t>
    </r>
    <r>
      <rPr>
        <b/>
        <sz val="11"/>
        <color indexed="10"/>
        <rFont val="Arial"/>
        <family val="2"/>
      </rPr>
      <t>(Must be completed)</t>
    </r>
  </si>
  <si>
    <t>Speaker Meal (example Slide Review)</t>
  </si>
  <si>
    <t>Staff Meal</t>
  </si>
  <si>
    <t>Management  Fees</t>
  </si>
  <si>
    <t>Live</t>
  </si>
  <si>
    <r>
      <t>Other supporter funding expected</t>
    </r>
    <r>
      <rPr>
        <b/>
        <sz val="11"/>
        <color indexed="10"/>
        <rFont val="Arial"/>
        <family val="2"/>
      </rPr>
      <t xml:space="preserve"> (Must be completed)</t>
    </r>
  </si>
  <si>
    <t>Note: Please complete only those line items relevant for this activity</t>
  </si>
  <si>
    <t>Total Est. Income</t>
  </si>
  <si>
    <t>Estimated</t>
  </si>
  <si>
    <t>Cost of Program</t>
  </si>
  <si>
    <t>Total Amount of Program*</t>
  </si>
  <si>
    <t xml:space="preserve">      *Cost of Program LESS Projected Income</t>
  </si>
  <si>
    <t>Cost per Person</t>
  </si>
  <si>
    <t>%</t>
  </si>
  <si>
    <t>Program Promotion and Advertising</t>
  </si>
  <si>
    <t>Materials (Slide kits/CD-Rom, etc.)</t>
  </si>
  <si>
    <t>Content Development</t>
  </si>
  <si>
    <t>Creative Development and Production</t>
  </si>
  <si>
    <t>Medical Writing and Scientific Review</t>
  </si>
  <si>
    <r>
      <t xml:space="preserve">Attendee Meals
</t>
    </r>
    <r>
      <rPr>
        <sz val="9"/>
        <rFont val="Arial"/>
        <family val="2"/>
      </rPr>
      <t>(Only buffet Meals are supported in large settings for 100 or more attendees)</t>
    </r>
  </si>
  <si>
    <t xml:space="preserve">Other </t>
  </si>
  <si>
    <t>Outcomes Analysis (if applicable)</t>
  </si>
  <si>
    <t>Accrediting Fee (if applicable)</t>
  </si>
  <si>
    <t>Please complete a separate budget sheet for each activity type (Live, Enduring)</t>
  </si>
  <si>
    <t>Other (Please specify in "Comments" column F)</t>
  </si>
  <si>
    <t xml:space="preserve">Please complete a separate budget sheet for each activity type (Live, Enduring) </t>
  </si>
  <si>
    <t>Enduring (includes online/web and print)</t>
  </si>
  <si>
    <t>Euro</t>
  </si>
  <si>
    <t>British Pound</t>
  </si>
  <si>
    <t>Indian Rupee</t>
  </si>
  <si>
    <t>Australian Dollar</t>
  </si>
  <si>
    <t>Canadian Dollar</t>
  </si>
  <si>
    <t>Singapore Dollar</t>
  </si>
  <si>
    <t>Swiss Franc</t>
  </si>
  <si>
    <t>Malaysian Ringgit</t>
  </si>
  <si>
    <t>Japanese Yen</t>
  </si>
  <si>
    <t>Chinese Yuan Renminbi</t>
  </si>
  <si>
    <t>USD</t>
  </si>
  <si>
    <t>Row 7 &amp; 11 must be completed</t>
  </si>
  <si>
    <t>AED - Utd. Arab Emir. Dirham</t>
  </si>
  <si>
    <t>ARS - Argentine Peso</t>
  </si>
  <si>
    <t>AUD - Australian Dollar</t>
  </si>
  <si>
    <t>BHD - Bahraini Dinar</t>
  </si>
  <si>
    <t>BRL - Brazilian Real</t>
  </si>
  <si>
    <t>CAD - Canadian Dollar</t>
  </si>
  <si>
    <t>CHF - Swiss Franc</t>
  </si>
  <si>
    <t>CLP - Chilean Peso</t>
  </si>
  <si>
    <t>CNY - Chinese Yuan Renminbi</t>
  </si>
  <si>
    <t>COP - Colombian Peso</t>
  </si>
  <si>
    <t>CZK - Czech Koruna</t>
  </si>
  <si>
    <t>DKK - Danish Krone</t>
  </si>
  <si>
    <t>DOP - Dominican R. Peso</t>
  </si>
  <si>
    <t>DZD - Algerian Dinar</t>
  </si>
  <si>
    <t>EEK - Estonian Kroon</t>
  </si>
  <si>
    <t>EGP - Egyptian Pound</t>
  </si>
  <si>
    <t>ETB - Ethiopian Birr</t>
  </si>
  <si>
    <t>EUR - Euro</t>
  </si>
  <si>
    <t>GBP - British Pound</t>
  </si>
  <si>
    <t>HKD - Hong Kong Dollar</t>
  </si>
  <si>
    <t>HUF - Hungarian Forint</t>
  </si>
  <si>
    <t>IDR - Indonesian Rupiah</t>
  </si>
  <si>
    <t>ILS - Israeli New Shekel</t>
  </si>
  <si>
    <t>INR - Indian Rupee</t>
  </si>
  <si>
    <t>JOD - Jordan Dinar</t>
  </si>
  <si>
    <t>JPY - Japanese Yen</t>
  </si>
  <si>
    <t>KES - Kenyan Shilling</t>
  </si>
  <si>
    <t>KRW - South-Korean Won</t>
  </si>
  <si>
    <t>KWD - Kuwaiti Dinar</t>
  </si>
  <si>
    <t>MOP - Macau Pataca</t>
  </si>
  <si>
    <t>MWK - Malawi Kwacha</t>
  </si>
  <si>
    <t>MXN - Mexican Peso</t>
  </si>
  <si>
    <t>MYR - Malaysian Ringgit</t>
  </si>
  <si>
    <t>NOK - Norwegian Kroner</t>
  </si>
  <si>
    <t>NZD - New Zealand Dollar</t>
  </si>
  <si>
    <t>OMR - Omani Rial</t>
  </si>
  <si>
    <t>PEN - Peruvian Nuevo Sol</t>
  </si>
  <si>
    <t>PHP - Philippine Peso</t>
  </si>
  <si>
    <t>PLN - Polish Zloty</t>
  </si>
  <si>
    <t>QAR - Qatari Rial</t>
  </si>
  <si>
    <t>RON - Romanian New Lei</t>
  </si>
  <si>
    <t>RUB - Russian Rouble</t>
  </si>
  <si>
    <t>SAR - Saudi Riyal</t>
  </si>
  <si>
    <t>SEK - Swedish Krona</t>
  </si>
  <si>
    <t>SGD - Singapore Dollar</t>
  </si>
  <si>
    <t>THB - Thai Baht</t>
  </si>
  <si>
    <t>TND - Tunisian Dinar</t>
  </si>
  <si>
    <t>TRY - Turkish New Lira</t>
  </si>
  <si>
    <t>TWD - Taiwan Dollar</t>
  </si>
  <si>
    <t>TZS - Tanzanian Shilling</t>
  </si>
  <si>
    <t>UAH - Ukraine Hryvnia</t>
  </si>
  <si>
    <t>USD - US Dollar</t>
  </si>
  <si>
    <t>VEF - Venezuelan Bolivar Hard</t>
  </si>
  <si>
    <t>VND - Vietnamese Dong</t>
  </si>
  <si>
    <t>ZAR - South African Rand</t>
  </si>
  <si>
    <t>Net Cost of program</t>
  </si>
  <si>
    <t>Currency Selection - Drop down menu</t>
  </si>
  <si>
    <t>Totals in blue are calculated automatically based on input of activity sheets</t>
  </si>
  <si>
    <t>Budget Template</t>
  </si>
  <si>
    <t>Budget Guidelines for IME Proposals</t>
  </si>
  <si>
    <t xml:space="preserve">Honoraria Guideline </t>
  </si>
  <si>
    <t xml:space="preserve">BMS does not compensate faculty for participation in medical education activities; this is the </t>
  </si>
  <si>
    <t xml:space="preserve">responsibility of the program sponsor. Nevertheless, BMS remains concerned about payments to </t>
  </si>
  <si>
    <t xml:space="preserve">faculty that are, or may be perceived to be, excessive. </t>
  </si>
  <si>
    <t xml:space="preserve">BMS recognizes that honoraria proposed to be paid by grantees should be consistent and of sufficient </t>
  </si>
  <si>
    <t xml:space="preserve">levels to attract qualified, respected faculty to participate in such programs. While precise amounts </t>
  </si>
  <si>
    <t xml:space="preserve">have not been established, the following rates may be used as interim guides based on the caliber of </t>
  </si>
  <si>
    <t xml:space="preserve">the faculty, as well as, the task at hand and the time and commitment involved. </t>
  </si>
  <si>
    <t xml:space="preserve">• Single Presentation: $3,500 maximum for national level faculty </t>
  </si>
  <si>
    <t xml:space="preserve">• Chair and Speaker: $5,000 maximum </t>
  </si>
  <si>
    <t xml:space="preserve">• Full Day: $7,500 maximum </t>
  </si>
  <si>
    <t xml:space="preserve">Notwithstanding these levels, no individual should receive in excess of $20,000 for speaking and </t>
  </si>
  <si>
    <t xml:space="preserve">other work in connection with any single CME project unless a compelling justification can be made </t>
  </si>
  <si>
    <t xml:space="preserve">for such honoraria to be paid. </t>
  </si>
  <si>
    <t xml:space="preserve">BMS does not support educational programs where the institution sponsoring the program intends to </t>
  </si>
  <si>
    <t xml:space="preserve">pay its own employee an honorarium or fee over and above his/her salary. </t>
  </si>
  <si>
    <t xml:space="preserve">Meals Guideline </t>
  </si>
  <si>
    <t xml:space="preserve">The focus of educational activities must be on the instruction, not meals or amenities. Therefore, any </t>
  </si>
  <si>
    <t xml:space="preserve">meals provided in conjunction with medical education events must be modest in nature. In evaluating </t>
  </si>
  <si>
    <t xml:space="preserve">whether a meal is modest, include the total cost of the food and/or beverage provided, including tax </t>
  </si>
  <si>
    <t xml:space="preserve">and tip. A meal must be both modest by local standards and not exceed the upper limits stated below. </t>
  </si>
  <si>
    <t xml:space="preserve">In many geographical areas, a modest meal may be considerably less than these upper limits which </t>
  </si>
  <si>
    <t xml:space="preserve">Breakfast: $50 maximum </t>
  </si>
  <si>
    <t xml:space="preserve">Lunch: $60 maximum </t>
  </si>
  <si>
    <t xml:space="preserve">Dinner: $125 maximum </t>
  </si>
  <si>
    <t xml:space="preserve">Breaks: $50 maximum </t>
  </si>
  <si>
    <t xml:space="preserve">BMS funding may not be used towards any food and/or beverages offered at an activity with less </t>
  </si>
  <si>
    <t xml:space="preserve">than 100 attendees. For activities with more than 100 attendees funding may be used for buffet meals </t>
  </si>
  <si>
    <t xml:space="preserve">only. </t>
  </si>
  <si>
    <t>Travel Guideline</t>
  </si>
  <si>
    <t>• Domestic Airfare: $650 pp maximum</t>
  </si>
  <si>
    <t>• International Airfare: $4000 pp maximum</t>
  </si>
  <si>
    <t>• Accommodation: $350/night pp maximu</t>
  </si>
  <si>
    <r>
      <t xml:space="preserve">are established per person, </t>
    </r>
    <r>
      <rPr>
        <b/>
        <sz val="10"/>
        <rFont val="Arial"/>
        <family val="2"/>
      </rPr>
      <t xml:space="preserve">all inclusive.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</si>
</sst>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6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color indexed="12"/>
      <name val="Arial"/>
      <family val="2"/>
    </font>
    <font>
      <sz val="11"/>
      <color indexed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1"/>
      <color indexed="12"/>
      <name val="Arial"/>
      <family val="2"/>
    </font>
    <font>
      <sz val="10"/>
      <color indexed="12"/>
      <name val="Arial"/>
      <family val="2"/>
    </font>
    <font>
      <sz val="12"/>
      <name val="Arial"/>
      <family val="2"/>
    </font>
    <font>
      <sz val="10"/>
      <color indexed="81"/>
      <name val="Tahoma"/>
      <family val="2"/>
    </font>
    <font>
      <sz val="8"/>
      <color indexed="81"/>
      <name val="Tahoma"/>
      <family val="2"/>
    </font>
    <font>
      <b/>
      <sz val="11"/>
      <color indexed="10"/>
      <name val="Arial"/>
      <family val="2"/>
    </font>
    <font>
      <b/>
      <strike/>
      <sz val="12"/>
      <color indexed="10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sz val="12"/>
      <color indexed="9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0.5"/>
      <color rgb="FF2B2E2F"/>
      <name val="Lucida Sans Unicode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1" tint="0.34998626667073579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9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Protection="1"/>
    <xf numFmtId="0" fontId="0" fillId="2" borderId="0" xfId="0" applyFill="1" applyBorder="1" applyProtection="1">
      <protection locked="0"/>
    </xf>
    <xf numFmtId="0" fontId="0" fillId="2" borderId="0" xfId="0" applyFill="1" applyAlignment="1" applyProtection="1">
      <alignment wrapText="1"/>
      <protection locked="0"/>
    </xf>
    <xf numFmtId="14" fontId="5" fillId="2" borderId="0" xfId="0" applyNumberFormat="1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</xf>
    <xf numFmtId="0" fontId="6" fillId="2" borderId="0" xfId="0" applyFont="1" applyFill="1" applyAlignment="1">
      <alignment vertical="top" wrapText="1"/>
    </xf>
    <xf numFmtId="0" fontId="0" fillId="2" borderId="0" xfId="0" applyFill="1"/>
    <xf numFmtId="0" fontId="7" fillId="3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8" fillId="2" borderId="0" xfId="0" applyNumberFormat="1" applyFont="1" applyFill="1" applyBorder="1" applyAlignment="1" applyProtection="1"/>
    <xf numFmtId="0" fontId="6" fillId="2" borderId="0" xfId="0" applyFont="1" applyFill="1" applyBorder="1" applyAlignment="1">
      <alignment vertical="top" wrapText="1"/>
    </xf>
    <xf numFmtId="0" fontId="0" fillId="2" borderId="0" xfId="0" applyFill="1" applyBorder="1" applyProtection="1"/>
    <xf numFmtId="0" fontId="3" fillId="0" borderId="6" xfId="0" applyFont="1" applyFill="1" applyBorder="1" applyAlignment="1" applyProtection="1">
      <alignment horizontal="righ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 applyProtection="1"/>
    <xf numFmtId="0" fontId="10" fillId="2" borderId="0" xfId="0" applyFont="1" applyFill="1" applyBorder="1" applyAlignment="1">
      <alignment vertical="top" wrapText="1"/>
    </xf>
    <xf numFmtId="0" fontId="0" fillId="2" borderId="0" xfId="0" applyFill="1" applyBorder="1" applyAlignment="1" applyProtection="1">
      <alignment horizontal="left" wrapText="1"/>
      <protection locked="0"/>
    </xf>
    <xf numFmtId="0" fontId="0" fillId="2" borderId="8" xfId="0" applyFill="1" applyBorder="1" applyAlignment="1" applyProtection="1">
      <alignment horizontal="right" wrapText="1"/>
      <protection locked="0"/>
    </xf>
    <xf numFmtId="164" fontId="0" fillId="2" borderId="8" xfId="0" applyNumberFormat="1" applyFill="1" applyBorder="1" applyAlignment="1" applyProtection="1">
      <alignment horizontal="right" wrapText="1"/>
      <protection locked="0"/>
    </xf>
    <xf numFmtId="0" fontId="0" fillId="2" borderId="9" xfId="0" applyFill="1" applyBorder="1" applyAlignment="1" applyProtection="1">
      <alignment horizontal="right" wrapText="1"/>
      <protection locked="0"/>
    </xf>
    <xf numFmtId="164" fontId="0" fillId="2" borderId="9" xfId="0" applyNumberFormat="1" applyFill="1" applyBorder="1" applyAlignment="1" applyProtection="1">
      <alignment horizontal="right" wrapText="1"/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0" fontId="7" fillId="2" borderId="11" xfId="0" applyFont="1" applyFill="1" applyBorder="1" applyAlignment="1" applyProtection="1">
      <alignment horizontal="right" vertical="center"/>
    </xf>
    <xf numFmtId="0" fontId="0" fillId="2" borderId="12" xfId="0" applyFill="1" applyBorder="1" applyAlignment="1" applyProtection="1">
      <alignment horizontal="left" wrapText="1"/>
      <protection locked="0"/>
    </xf>
    <xf numFmtId="0" fontId="0" fillId="2" borderId="13" xfId="0" applyFill="1" applyBorder="1" applyAlignment="1" applyProtection="1">
      <alignment horizontal="left" wrapText="1"/>
      <protection locked="0"/>
    </xf>
    <xf numFmtId="0" fontId="0" fillId="2" borderId="0" xfId="0" applyFill="1" applyAlignment="1">
      <alignment wrapText="1"/>
    </xf>
    <xf numFmtId="0" fontId="0" fillId="2" borderId="14" xfId="0" applyFill="1" applyBorder="1" applyAlignment="1" applyProtection="1">
      <alignment wrapText="1"/>
    </xf>
    <xf numFmtId="0" fontId="7" fillId="2" borderId="15" xfId="0" applyFont="1" applyFill="1" applyBorder="1" applyAlignment="1" applyProtection="1">
      <alignment horizontal="right" vertical="center"/>
    </xf>
    <xf numFmtId="0" fontId="0" fillId="2" borderId="16" xfId="0" applyFill="1" applyBorder="1" applyAlignment="1" applyProtection="1">
      <alignment horizontal="right" wrapText="1"/>
      <protection locked="0"/>
    </xf>
    <xf numFmtId="164" fontId="0" fillId="2" borderId="16" xfId="0" applyNumberFormat="1" applyFill="1" applyBorder="1" applyAlignment="1" applyProtection="1">
      <alignment horizontal="right" wrapText="1"/>
      <protection locked="0"/>
    </xf>
    <xf numFmtId="0" fontId="0" fillId="2" borderId="17" xfId="0" applyFill="1" applyBorder="1" applyAlignment="1" applyProtection="1">
      <alignment horizontal="left" wrapText="1"/>
      <protection locked="0"/>
    </xf>
    <xf numFmtId="0" fontId="0" fillId="2" borderId="0" xfId="0" applyFill="1" applyBorder="1"/>
    <xf numFmtId="0" fontId="0" fillId="2" borderId="19" xfId="0" applyFill="1" applyBorder="1" applyAlignment="1" applyProtection="1">
      <alignment horizontal="left" wrapText="1"/>
      <protection locked="0"/>
    </xf>
    <xf numFmtId="0" fontId="0" fillId="2" borderId="20" xfId="0" applyFill="1" applyBorder="1" applyAlignment="1" applyProtection="1">
      <alignment horizontal="left" wrapText="1"/>
      <protection locked="0"/>
    </xf>
    <xf numFmtId="0" fontId="7" fillId="2" borderId="2" xfId="0" applyFont="1" applyFill="1" applyBorder="1" applyAlignment="1" applyProtection="1">
      <alignment horizontal="left" vertical="center"/>
    </xf>
    <xf numFmtId="0" fontId="0" fillId="2" borderId="21" xfId="0" applyFill="1" applyBorder="1" applyProtection="1"/>
    <xf numFmtId="0" fontId="0" fillId="2" borderId="22" xfId="0" applyFill="1" applyBorder="1" applyAlignment="1" applyProtection="1">
      <alignment horizontal="right" wrapText="1"/>
      <protection locked="0"/>
    </xf>
    <xf numFmtId="164" fontId="0" fillId="2" borderId="22" xfId="0" applyNumberFormat="1" applyFill="1" applyBorder="1" applyAlignment="1" applyProtection="1">
      <alignment horizontal="right" wrapText="1"/>
      <protection locked="0"/>
    </xf>
    <xf numFmtId="0" fontId="0" fillId="2" borderId="14" xfId="0" applyFill="1" applyBorder="1" applyProtection="1"/>
    <xf numFmtId="0" fontId="0" fillId="2" borderId="23" xfId="0" applyFill="1" applyBorder="1" applyProtection="1"/>
    <xf numFmtId="0" fontId="0" fillId="2" borderId="24" xfId="0" applyFill="1" applyBorder="1" applyAlignment="1" applyProtection="1">
      <alignment horizontal="right" wrapText="1"/>
      <protection locked="0"/>
    </xf>
    <xf numFmtId="164" fontId="0" fillId="2" borderId="24" xfId="0" applyNumberFormat="1" applyFill="1" applyBorder="1" applyAlignment="1" applyProtection="1">
      <alignment horizontal="right" wrapText="1"/>
      <protection locked="0"/>
    </xf>
    <xf numFmtId="0" fontId="0" fillId="2" borderId="26" xfId="0" applyFill="1" applyBorder="1" applyAlignment="1" applyProtection="1">
      <alignment horizontal="right" wrapText="1"/>
      <protection locked="0"/>
    </xf>
    <xf numFmtId="164" fontId="0" fillId="2" borderId="25" xfId="0" applyNumberFormat="1" applyFill="1" applyBorder="1" applyAlignment="1" applyProtection="1">
      <alignment horizontal="right" wrapText="1"/>
      <protection locked="0"/>
    </xf>
    <xf numFmtId="0" fontId="0" fillId="2" borderId="23" xfId="0" applyFill="1" applyBorder="1" applyAlignment="1" applyProtection="1">
      <alignment horizontal="left"/>
    </xf>
    <xf numFmtId="14" fontId="5" fillId="2" borderId="0" xfId="0" applyNumberFormat="1" applyFont="1" applyFill="1" applyBorder="1" applyAlignment="1" applyProtection="1">
      <alignment vertical="top"/>
      <protection locked="0"/>
    </xf>
    <xf numFmtId="0" fontId="0" fillId="2" borderId="0" xfId="0" applyFill="1" applyAlignment="1" applyProtection="1">
      <alignment vertical="top"/>
    </xf>
    <xf numFmtId="0" fontId="0" fillId="2" borderId="0" xfId="0" applyFill="1" applyAlignment="1" applyProtection="1">
      <alignment vertical="top"/>
      <protection locked="0"/>
    </xf>
    <xf numFmtId="0" fontId="0" fillId="2" borderId="21" xfId="0" applyFill="1" applyBorder="1" applyAlignment="1" applyProtection="1">
      <alignment horizontal="left"/>
    </xf>
    <xf numFmtId="0" fontId="7" fillId="2" borderId="0" xfId="0" applyFont="1" applyFill="1" applyBorder="1" applyAlignment="1" applyProtection="1">
      <alignment horizontal="right" vertical="center"/>
    </xf>
    <xf numFmtId="164" fontId="0" fillId="4" borderId="10" xfId="0" applyNumberFormat="1" applyFill="1" applyBorder="1" applyAlignment="1" applyProtection="1">
      <alignment horizontal="right" vertical="center"/>
    </xf>
    <xf numFmtId="0" fontId="1" fillId="2" borderId="27" xfId="0" applyFont="1" applyFill="1" applyBorder="1" applyAlignment="1" applyProtection="1">
      <alignment vertical="center"/>
    </xf>
    <xf numFmtId="0" fontId="18" fillId="2" borderId="23" xfId="0" applyFont="1" applyFill="1" applyBorder="1" applyAlignment="1" applyProtection="1">
      <alignment horizontal="left"/>
    </xf>
    <xf numFmtId="0" fontId="0" fillId="2" borderId="28" xfId="0" applyFill="1" applyBorder="1" applyAlignment="1" applyProtection="1">
      <alignment horizontal="right" wrapText="1"/>
      <protection locked="0"/>
    </xf>
    <xf numFmtId="164" fontId="0" fillId="2" borderId="28" xfId="0" applyNumberFormat="1" applyFill="1" applyBorder="1" applyAlignment="1" applyProtection="1">
      <alignment horizontal="right"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2" borderId="30" xfId="0" applyFill="1" applyBorder="1"/>
    <xf numFmtId="0" fontId="12" fillId="2" borderId="31" xfId="0" applyFont="1" applyFill="1" applyBorder="1" applyAlignment="1"/>
    <xf numFmtId="0" fontId="1" fillId="2" borderId="0" xfId="0" applyFont="1" applyFill="1" applyProtection="1"/>
    <xf numFmtId="0" fontId="1" fillId="0" borderId="27" xfId="0" applyFont="1" applyFill="1" applyBorder="1" applyAlignment="1" applyProtection="1">
      <alignment horizontal="left" vertical="center" wrapText="1"/>
    </xf>
    <xf numFmtId="0" fontId="1" fillId="2" borderId="21" xfId="0" applyFont="1" applyFill="1" applyBorder="1" applyAlignment="1" applyProtection="1">
      <alignment horizontal="left" vertical="center" wrapText="1"/>
    </xf>
    <xf numFmtId="0" fontId="1" fillId="2" borderId="14" xfId="0" applyFont="1" applyFill="1" applyBorder="1" applyAlignment="1" applyProtection="1">
      <alignment vertical="center"/>
    </xf>
    <xf numFmtId="0" fontId="1" fillId="2" borderId="14" xfId="0" applyFont="1" applyFill="1" applyBorder="1" applyAlignment="1" applyProtection="1">
      <alignment horizontal="left" vertical="center" wrapText="1"/>
    </xf>
    <xf numFmtId="0" fontId="1" fillId="2" borderId="39" xfId="0" applyFont="1" applyFill="1" applyBorder="1" applyAlignment="1" applyProtection="1">
      <alignment horizontal="left" vertical="center" wrapText="1"/>
    </xf>
    <xf numFmtId="0" fontId="4" fillId="0" borderId="40" xfId="0" applyFont="1" applyFill="1" applyBorder="1" applyAlignment="1" applyProtection="1">
      <alignment horizontal="center" vertical="center" wrapText="1"/>
      <protection locked="0"/>
    </xf>
    <xf numFmtId="0" fontId="4" fillId="0" borderId="41" xfId="0" applyFont="1" applyFill="1" applyBorder="1" applyAlignment="1" applyProtection="1">
      <alignment horizontal="center" vertical="center" wrapText="1"/>
      <protection locked="0"/>
    </xf>
    <xf numFmtId="1" fontId="4" fillId="0" borderId="40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42" xfId="0" applyNumberFormat="1" applyFont="1" applyFill="1" applyBorder="1" applyAlignment="1" applyProtection="1">
      <protection locked="0"/>
    </xf>
    <xf numFmtId="0" fontId="0" fillId="2" borderId="30" xfId="0" applyFill="1" applyBorder="1" applyAlignment="1" applyProtection="1">
      <alignment vertical="center"/>
    </xf>
    <xf numFmtId="0" fontId="0" fillId="2" borderId="0" xfId="0" applyFill="1" applyBorder="1" applyAlignment="1" applyProtection="1">
      <alignment horizontal="left" wrapText="1"/>
    </xf>
    <xf numFmtId="0" fontId="9" fillId="2" borderId="0" xfId="0" applyFont="1" applyFill="1" applyAlignment="1">
      <alignment horizontal="center" wrapText="1"/>
    </xf>
    <xf numFmtId="0" fontId="9" fillId="2" borderId="0" xfId="0" applyFont="1" applyFill="1" applyAlignment="1"/>
    <xf numFmtId="0" fontId="19" fillId="2" borderId="0" xfId="0" applyFont="1" applyFill="1" applyProtection="1"/>
    <xf numFmtId="0" fontId="19" fillId="2" borderId="0" xfId="0" applyFont="1" applyFill="1"/>
    <xf numFmtId="0" fontId="0" fillId="2" borderId="0" xfId="0" applyFill="1" applyBorder="1" applyAlignment="1" applyProtection="1">
      <alignment horizontal="right" wrapText="1"/>
    </xf>
    <xf numFmtId="164" fontId="0" fillId="2" borderId="0" xfId="0" applyNumberFormat="1" applyFill="1" applyBorder="1" applyAlignment="1" applyProtection="1">
      <alignment horizontal="right" wrapText="1"/>
    </xf>
    <xf numFmtId="164" fontId="7" fillId="2" borderId="0" xfId="0" applyNumberFormat="1" applyFont="1" applyFill="1" applyBorder="1" applyAlignment="1" applyProtection="1">
      <alignment vertical="center"/>
    </xf>
    <xf numFmtId="0" fontId="0" fillId="6" borderId="44" xfId="0" applyFill="1" applyBorder="1" applyAlignment="1" applyProtection="1">
      <alignment horizontal="left" wrapText="1"/>
    </xf>
    <xf numFmtId="0" fontId="0" fillId="6" borderId="0" xfId="0" applyFill="1" applyBorder="1" applyAlignment="1" applyProtection="1">
      <alignment horizontal="left" wrapText="1"/>
    </xf>
    <xf numFmtId="0" fontId="0" fillId="6" borderId="45" xfId="0" applyFill="1" applyBorder="1" applyAlignment="1" applyProtection="1">
      <alignment horizontal="left" wrapText="1"/>
    </xf>
    <xf numFmtId="0" fontId="0" fillId="6" borderId="8" xfId="0" applyFill="1" applyBorder="1" applyAlignment="1" applyProtection="1">
      <alignment horizontal="right" wrapText="1"/>
    </xf>
    <xf numFmtId="0" fontId="0" fillId="6" borderId="16" xfId="0" applyFill="1" applyBorder="1" applyAlignment="1" applyProtection="1">
      <alignment horizontal="right" wrapText="1"/>
    </xf>
    <xf numFmtId="0" fontId="0" fillId="4" borderId="41" xfId="0" applyFill="1" applyBorder="1" applyProtection="1"/>
    <xf numFmtId="0" fontId="1" fillId="4" borderId="41" xfId="0" applyFont="1" applyFill="1" applyBorder="1" applyProtection="1"/>
    <xf numFmtId="0" fontId="0" fillId="4" borderId="41" xfId="0" applyFill="1" applyBorder="1" applyProtection="1">
      <protection locked="0"/>
    </xf>
    <xf numFmtId="0" fontId="20" fillId="2" borderId="47" xfId="0" applyFont="1" applyFill="1" applyBorder="1" applyProtection="1">
      <protection locked="0"/>
    </xf>
    <xf numFmtId="0" fontId="0" fillId="2" borderId="48" xfId="0" applyFill="1" applyBorder="1" applyProtection="1"/>
    <xf numFmtId="0" fontId="1" fillId="2" borderId="48" xfId="0" applyFont="1" applyFill="1" applyBorder="1" applyProtection="1"/>
    <xf numFmtId="0" fontId="0" fillId="2" borderId="48" xfId="0" applyFill="1" applyBorder="1" applyProtection="1">
      <protection locked="0"/>
    </xf>
    <xf numFmtId="0" fontId="0" fillId="2" borderId="42" xfId="0" applyFill="1" applyBorder="1" applyProtection="1">
      <protection locked="0"/>
    </xf>
    <xf numFmtId="0" fontId="9" fillId="4" borderId="6" xfId="0" applyFont="1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2" borderId="2" xfId="0" applyFill="1" applyBorder="1"/>
    <xf numFmtId="0" fontId="12" fillId="2" borderId="5" xfId="0" applyFont="1" applyFill="1" applyBorder="1" applyAlignment="1"/>
    <xf numFmtId="0" fontId="0" fillId="2" borderId="0" xfId="0" applyFill="1" applyBorder="1" applyAlignment="1">
      <alignment wrapText="1"/>
    </xf>
    <xf numFmtId="9" fontId="0" fillId="2" borderId="0" xfId="0" applyNumberFormat="1" applyFill="1"/>
    <xf numFmtId="0" fontId="21" fillId="2" borderId="0" xfId="0" applyFont="1" applyFill="1"/>
    <xf numFmtId="0" fontId="21" fillId="2" borderId="0" xfId="0" applyFont="1" applyFill="1" applyProtection="1">
      <protection locked="0"/>
    </xf>
    <xf numFmtId="0" fontId="21" fillId="2" borderId="0" xfId="0" applyFont="1" applyFill="1" applyProtection="1"/>
    <xf numFmtId="0" fontId="21" fillId="2" borderId="0" xfId="0" applyFont="1" applyFill="1" applyAlignment="1" applyProtection="1">
      <alignment vertical="top"/>
      <protection locked="0"/>
    </xf>
    <xf numFmtId="0" fontId="21" fillId="2" borderId="0" xfId="0" applyFont="1" applyFill="1" applyBorder="1" applyProtection="1">
      <protection locked="0"/>
    </xf>
    <xf numFmtId="0" fontId="21" fillId="2" borderId="0" xfId="0" applyFont="1" applyFill="1" applyAlignment="1">
      <alignment vertical="top" wrapText="1"/>
    </xf>
    <xf numFmtId="0" fontId="21" fillId="2" borderId="0" xfId="0" applyFont="1" applyFill="1" applyAlignment="1">
      <alignment wrapText="1"/>
    </xf>
    <xf numFmtId="0" fontId="21" fillId="2" borderId="0" xfId="0" applyFont="1" applyFill="1" applyBorder="1"/>
    <xf numFmtId="0" fontId="3" fillId="3" borderId="3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 wrapText="1"/>
    </xf>
    <xf numFmtId="0" fontId="4" fillId="4" borderId="40" xfId="0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 wrapText="1"/>
    </xf>
    <xf numFmtId="0" fontId="20" fillId="2" borderId="47" xfId="0" applyFont="1" applyFill="1" applyBorder="1" applyProtection="1"/>
    <xf numFmtId="0" fontId="0" fillId="2" borderId="42" xfId="0" applyFill="1" applyBorder="1" applyProtection="1"/>
    <xf numFmtId="0" fontId="9" fillId="4" borderId="6" xfId="0" applyFont="1" applyFill="1" applyBorder="1" applyProtection="1"/>
    <xf numFmtId="0" fontId="0" fillId="4" borderId="7" xfId="0" applyFill="1" applyBorder="1" applyProtection="1"/>
    <xf numFmtId="164" fontId="1" fillId="6" borderId="2" xfId="1" applyNumberFormat="1" applyFont="1" applyFill="1" applyBorder="1" applyAlignment="1" applyProtection="1">
      <alignment horizontal="right" vertical="center" wrapText="1"/>
    </xf>
    <xf numFmtId="164" fontId="3" fillId="5" borderId="32" xfId="0" applyNumberFormat="1" applyFont="1" applyFill="1" applyBorder="1" applyAlignment="1" applyProtection="1">
      <protection locked="0"/>
    </xf>
    <xf numFmtId="0" fontId="9" fillId="4" borderId="2" xfId="0" applyFont="1" applyFill="1" applyBorder="1" applyAlignment="1" applyProtection="1">
      <alignment horizontal="left" vertical="center"/>
    </xf>
    <xf numFmtId="0" fontId="7" fillId="4" borderId="4" xfId="0" applyFont="1" applyFill="1" applyBorder="1" applyAlignment="1" applyProtection="1">
      <alignment horizontal="right" vertical="center"/>
    </xf>
    <xf numFmtId="0" fontId="0" fillId="4" borderId="4" xfId="0" applyFill="1" applyBorder="1" applyAlignment="1" applyProtection="1">
      <alignment horizontal="right" wrapText="1"/>
    </xf>
    <xf numFmtId="164" fontId="0" fillId="4" borderId="4" xfId="0" applyNumberFormat="1" applyFill="1" applyBorder="1" applyAlignment="1" applyProtection="1">
      <alignment horizontal="right" wrapText="1"/>
      <protection locked="0"/>
    </xf>
    <xf numFmtId="164" fontId="7" fillId="4" borderId="4" xfId="0" applyNumberFormat="1" applyFont="1" applyFill="1" applyBorder="1" applyAlignment="1">
      <alignment vertical="center"/>
    </xf>
    <xf numFmtId="0" fontId="0" fillId="4" borderId="5" xfId="0" applyFill="1" applyBorder="1" applyAlignment="1" applyProtection="1">
      <alignment horizontal="left" wrapText="1"/>
      <protection locked="0"/>
    </xf>
    <xf numFmtId="0" fontId="0" fillId="2" borderId="49" xfId="0" applyFill="1" applyBorder="1"/>
    <xf numFmtId="0" fontId="0" fillId="2" borderId="44" xfId="0" applyFill="1" applyBorder="1"/>
    <xf numFmtId="0" fontId="9" fillId="2" borderId="44" xfId="0" applyFont="1" applyFill="1" applyBorder="1" applyAlignment="1">
      <alignment horizontal="center"/>
    </xf>
    <xf numFmtId="0" fontId="9" fillId="2" borderId="2" xfId="0" applyFont="1" applyFill="1" applyBorder="1"/>
    <xf numFmtId="0" fontId="0" fillId="2" borderId="4" xfId="0" applyFill="1" applyBorder="1"/>
    <xf numFmtId="0" fontId="0" fillId="2" borderId="5" xfId="0" applyFill="1" applyBorder="1"/>
    <xf numFmtId="0" fontId="3" fillId="2" borderId="51" xfId="0" applyFont="1" applyFill="1" applyBorder="1"/>
    <xf numFmtId="0" fontId="3" fillId="2" borderId="53" xfId="0" applyFont="1" applyFill="1" applyBorder="1"/>
    <xf numFmtId="0" fontId="4" fillId="2" borderId="15" xfId="0" applyFont="1" applyFill="1" applyBorder="1"/>
    <xf numFmtId="0" fontId="0" fillId="2" borderId="45" xfId="0" applyFill="1" applyBorder="1"/>
    <xf numFmtId="0" fontId="0" fillId="4" borderId="2" xfId="0" applyFill="1" applyBorder="1"/>
    <xf numFmtId="0" fontId="0" fillId="4" borderId="4" xfId="0" applyFill="1" applyBorder="1"/>
    <xf numFmtId="164" fontId="7" fillId="2" borderId="5" xfId="0" applyNumberFormat="1" applyFont="1" applyFill="1" applyBorder="1" applyAlignment="1" applyProtection="1">
      <alignment horizontal="center" wrapText="1"/>
    </xf>
    <xf numFmtId="164" fontId="7" fillId="2" borderId="52" xfId="0" applyNumberFormat="1" applyFont="1" applyFill="1" applyBorder="1" applyAlignment="1" applyProtection="1">
      <alignment horizontal="center" wrapText="1"/>
    </xf>
    <xf numFmtId="164" fontId="0" fillId="4" borderId="13" xfId="0" applyNumberFormat="1" applyFill="1" applyBorder="1" applyAlignment="1" applyProtection="1">
      <alignment horizontal="right" vertical="center"/>
    </xf>
    <xf numFmtId="0" fontId="18" fillId="2" borderId="11" xfId="0" applyFont="1" applyFill="1" applyBorder="1" applyAlignment="1" applyProtection="1">
      <alignment horizontal="right"/>
    </xf>
    <xf numFmtId="0" fontId="9" fillId="2" borderId="52" xfId="0" applyFont="1" applyFill="1" applyBorder="1" applyAlignment="1">
      <alignment horizontal="center"/>
    </xf>
    <xf numFmtId="9" fontId="7" fillId="4" borderId="54" xfId="0" applyNumberFormat="1" applyFont="1" applyFill="1" applyBorder="1" applyAlignment="1" applyProtection="1">
      <alignment horizontal="center" vertical="center"/>
    </xf>
    <xf numFmtId="0" fontId="0" fillId="2" borderId="55" xfId="0" applyFill="1" applyBorder="1" applyAlignment="1" applyProtection="1">
      <alignment horizontal="left" vertical="center" wrapText="1"/>
    </xf>
    <xf numFmtId="0" fontId="0" fillId="2" borderId="14" xfId="0" applyFill="1" applyBorder="1" applyAlignment="1" applyProtection="1">
      <alignment horizontal="left" vertical="center" wrapText="1"/>
    </xf>
    <xf numFmtId="0" fontId="0" fillId="0" borderId="56" xfId="0" applyBorder="1" applyAlignment="1" applyProtection="1">
      <alignment vertical="center" wrapText="1"/>
    </xf>
    <xf numFmtId="0" fontId="0" fillId="2" borderId="21" xfId="0" applyFill="1" applyBorder="1" applyAlignment="1" applyProtection="1">
      <alignment vertical="center" wrapText="1"/>
    </xf>
    <xf numFmtId="0" fontId="0" fillId="0" borderId="57" xfId="0" applyFill="1" applyBorder="1" applyAlignment="1" applyProtection="1">
      <alignment horizontal="left" vertical="center" wrapText="1"/>
    </xf>
    <xf numFmtId="0" fontId="0" fillId="0" borderId="27" xfId="0" applyFill="1" applyBorder="1" applyAlignment="1" applyProtection="1">
      <alignment horizontal="left" vertical="center" wrapText="1"/>
    </xf>
    <xf numFmtId="0" fontId="1" fillId="0" borderId="58" xfId="0" applyFont="1" applyFill="1" applyBorder="1" applyAlignment="1" applyProtection="1">
      <alignment horizontal="left" vertical="center" wrapText="1"/>
    </xf>
    <xf numFmtId="0" fontId="18" fillId="2" borderId="14" xfId="0" applyFont="1" applyFill="1" applyBorder="1" applyAlignment="1" applyProtection="1">
      <alignment horizontal="left"/>
    </xf>
    <xf numFmtId="0" fontId="0" fillId="2" borderId="59" xfId="0" applyFill="1" applyBorder="1" applyAlignment="1" applyProtection="1">
      <alignment horizontal="right" wrapText="1"/>
      <protection locked="0"/>
    </xf>
    <xf numFmtId="164" fontId="0" fillId="2" borderId="59" xfId="0" applyNumberFormat="1" applyFill="1" applyBorder="1" applyAlignment="1" applyProtection="1">
      <alignment horizontal="right" wrapText="1"/>
      <protection locked="0"/>
    </xf>
    <xf numFmtId="0" fontId="3" fillId="3" borderId="60" xfId="0" applyFont="1" applyFill="1" applyBorder="1" applyAlignment="1">
      <alignment horizontal="center" vertical="center" wrapText="1"/>
    </xf>
    <xf numFmtId="0" fontId="18" fillId="0" borderId="27" xfId="0" applyFont="1" applyFill="1" applyBorder="1" applyAlignment="1" applyProtection="1">
      <alignment horizontal="left" vertical="center" wrapText="1"/>
    </xf>
    <xf numFmtId="0" fontId="18" fillId="2" borderId="14" xfId="0" applyFont="1" applyFill="1" applyBorder="1" applyAlignment="1" applyProtection="1">
      <alignment wrapText="1"/>
    </xf>
    <xf numFmtId="0" fontId="4" fillId="0" borderId="40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vertical="top" wrapText="1"/>
    </xf>
    <xf numFmtId="0" fontId="3" fillId="0" borderId="30" xfId="0" applyFont="1" applyFill="1" applyBorder="1" applyAlignment="1" applyProtection="1">
      <alignment horizontal="left" vertical="center"/>
    </xf>
    <xf numFmtId="14" fontId="3" fillId="0" borderId="61" xfId="0" applyNumberFormat="1" applyFont="1" applyFill="1" applyBorder="1" applyAlignment="1" applyProtection="1">
      <alignment vertical="center"/>
    </xf>
    <xf numFmtId="14" fontId="4" fillId="0" borderId="0" xfId="0" applyNumberFormat="1" applyFont="1" applyFill="1" applyBorder="1" applyProtection="1">
      <protection locked="0"/>
    </xf>
    <xf numFmtId="14" fontId="3" fillId="0" borderId="62" xfId="0" applyNumberFormat="1" applyFont="1" applyFill="1" applyBorder="1" applyAlignment="1" applyProtection="1">
      <alignment vertical="center"/>
    </xf>
    <xf numFmtId="14" fontId="4" fillId="0" borderId="31" xfId="0" applyNumberFormat="1" applyFont="1" applyFill="1" applyBorder="1" applyAlignment="1" applyProtection="1">
      <alignment vertical="center"/>
      <protection locked="0"/>
    </xf>
    <xf numFmtId="0" fontId="0" fillId="4" borderId="5" xfId="0" applyFill="1" applyBorder="1"/>
    <xf numFmtId="164" fontId="7" fillId="2" borderId="0" xfId="0" applyNumberFormat="1" applyFont="1" applyFill="1" applyBorder="1" applyAlignment="1" applyProtection="1">
      <alignment wrapText="1"/>
    </xf>
    <xf numFmtId="0" fontId="0" fillId="2" borderId="30" xfId="0" applyFill="1" applyBorder="1" applyAlignment="1">
      <alignment horizontal="left" vertical="top"/>
    </xf>
    <xf numFmtId="0" fontId="9" fillId="2" borderId="63" xfId="0" applyFont="1" applyFill="1" applyBorder="1" applyAlignment="1" applyProtection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9" fillId="2" borderId="64" xfId="0" applyFont="1" applyFill="1" applyBorder="1" applyAlignment="1">
      <alignment horizontal="left" vertical="top" wrapText="1"/>
    </xf>
    <xf numFmtId="0" fontId="0" fillId="2" borderId="0" xfId="0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21" fillId="2" borderId="0" xfId="0" applyFont="1" applyFill="1" applyAlignment="1">
      <alignment horizontal="left" vertical="top" wrapText="1"/>
    </xf>
    <xf numFmtId="0" fontId="0" fillId="2" borderId="0" xfId="0" applyFill="1" applyAlignment="1" applyProtection="1">
      <alignment horizontal="left" vertical="top"/>
    </xf>
    <xf numFmtId="0" fontId="0" fillId="2" borderId="0" xfId="0" applyFill="1" applyAlignment="1" applyProtection="1">
      <alignment horizontal="left" vertical="top"/>
      <protection locked="0"/>
    </xf>
    <xf numFmtId="0" fontId="9" fillId="6" borderId="2" xfId="0" applyFont="1" applyFill="1" applyBorder="1" applyAlignment="1" applyProtection="1">
      <alignment horizontal="left" vertical="top" wrapText="1"/>
    </xf>
    <xf numFmtId="0" fontId="7" fillId="6" borderId="2" xfId="0" applyFont="1" applyFill="1" applyBorder="1" applyAlignment="1" applyProtection="1">
      <alignment horizontal="left" vertical="top"/>
    </xf>
    <xf numFmtId="0" fontId="9" fillId="2" borderId="3" xfId="0" applyFont="1" applyFill="1" applyBorder="1" applyAlignment="1" applyProtection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6" borderId="30" xfId="0" applyFill="1" applyBorder="1" applyAlignment="1" applyProtection="1">
      <alignment horizontal="left" vertical="top"/>
    </xf>
    <xf numFmtId="0" fontId="7" fillId="6" borderId="65" xfId="0" applyFont="1" applyFill="1" applyBorder="1" applyAlignment="1" applyProtection="1">
      <alignment horizontal="left" vertical="top" wrapText="1"/>
    </xf>
    <xf numFmtId="0" fontId="9" fillId="6" borderId="0" xfId="0" applyFont="1" applyFill="1" applyBorder="1" applyAlignment="1" applyProtection="1">
      <alignment horizontal="left" vertical="top"/>
    </xf>
    <xf numFmtId="0" fontId="9" fillId="2" borderId="0" xfId="0" applyFont="1" applyFill="1" applyBorder="1" applyAlignment="1" applyProtection="1">
      <alignment horizontal="left" vertical="top" wrapText="1"/>
    </xf>
    <xf numFmtId="0" fontId="9" fillId="2" borderId="0" xfId="0" applyFont="1" applyFill="1" applyBorder="1" applyAlignment="1">
      <alignment horizontal="left" vertical="top" wrapText="1"/>
    </xf>
    <xf numFmtId="0" fontId="13" fillId="6" borderId="65" xfId="0" applyFont="1" applyFill="1" applyBorder="1" applyAlignment="1">
      <alignment horizontal="left" vertical="top"/>
    </xf>
    <xf numFmtId="0" fontId="21" fillId="2" borderId="0" xfId="0" applyFont="1" applyFill="1" applyAlignment="1">
      <alignment horizontal="left" vertical="top"/>
    </xf>
    <xf numFmtId="0" fontId="18" fillId="2" borderId="13" xfId="0" applyFont="1" applyFill="1" applyBorder="1" applyAlignment="1" applyProtection="1">
      <alignment horizontal="left" wrapText="1"/>
      <protection locked="0"/>
    </xf>
    <xf numFmtId="0" fontId="18" fillId="2" borderId="10" xfId="0" applyFont="1" applyFill="1" applyBorder="1" applyAlignment="1" applyProtection="1">
      <alignment horizontal="left" wrapText="1"/>
      <protection locked="0"/>
    </xf>
    <xf numFmtId="0" fontId="0" fillId="0" borderId="58" xfId="0" applyFont="1" applyFill="1" applyBorder="1" applyAlignment="1" applyProtection="1">
      <alignment horizontal="left" vertical="center" wrapText="1"/>
    </xf>
    <xf numFmtId="0" fontId="7" fillId="3" borderId="2" xfId="0" applyFont="1" applyFill="1" applyBorder="1" applyAlignment="1" applyProtection="1">
      <alignment horizontal="left" vertical="top" wrapText="1"/>
    </xf>
    <xf numFmtId="0" fontId="23" fillId="8" borderId="81" xfId="0" applyNumberFormat="1" applyFont="1" applyFill="1" applyBorder="1"/>
    <xf numFmtId="0" fontId="23" fillId="8" borderId="82" xfId="0" applyFont="1" applyFill="1" applyBorder="1"/>
    <xf numFmtId="0" fontId="23" fillId="0" borderId="81" xfId="0" applyNumberFormat="1" applyFont="1" applyBorder="1"/>
    <xf numFmtId="0" fontId="23" fillId="0" borderId="82" xfId="0" applyFont="1" applyBorder="1"/>
    <xf numFmtId="0" fontId="18" fillId="2" borderId="0" xfId="0" applyFont="1" applyFill="1" applyProtection="1">
      <protection locked="0"/>
    </xf>
    <xf numFmtId="0" fontId="3" fillId="9" borderId="66" xfId="0" applyFont="1" applyFill="1" applyBorder="1" applyAlignment="1" applyProtection="1">
      <alignment horizontal="left"/>
    </xf>
    <xf numFmtId="2" fontId="1" fillId="2" borderId="33" xfId="1" applyNumberFormat="1" applyFont="1" applyFill="1" applyBorder="1" applyAlignment="1" applyProtection="1">
      <alignment horizontal="right" vertical="center" wrapText="1"/>
    </xf>
    <xf numFmtId="2" fontId="1" fillId="2" borderId="34" xfId="1" applyNumberFormat="1" applyFont="1" applyFill="1" applyBorder="1" applyAlignment="1" applyProtection="1">
      <alignment horizontal="right" vertical="center" wrapText="1"/>
    </xf>
    <xf numFmtId="2" fontId="7" fillId="4" borderId="29" xfId="1" applyNumberFormat="1" applyFont="1" applyFill="1" applyBorder="1" applyAlignment="1" applyProtection="1">
      <alignment horizontal="right" vertical="center" wrapText="1"/>
    </xf>
    <xf numFmtId="2" fontId="1" fillId="2" borderId="34" xfId="1" applyNumberFormat="1" applyFont="1" applyFill="1" applyBorder="1" applyAlignment="1" applyProtection="1">
      <alignment horizontal="right" wrapText="1"/>
    </xf>
    <xf numFmtId="2" fontId="1" fillId="2" borderId="35" xfId="1" applyNumberFormat="1" applyFont="1" applyFill="1" applyBorder="1" applyAlignment="1" applyProtection="1">
      <alignment horizontal="right" vertical="center" wrapText="1"/>
    </xf>
    <xf numFmtId="2" fontId="7" fillId="4" borderId="0" xfId="0" applyNumberFormat="1" applyFont="1" applyFill="1" applyBorder="1" applyAlignment="1" applyProtection="1">
      <alignment vertical="center"/>
    </xf>
    <xf numFmtId="2" fontId="7" fillId="4" borderId="46" xfId="0" applyNumberFormat="1" applyFont="1" applyFill="1" applyBorder="1" applyAlignment="1" applyProtection="1">
      <alignment vertical="center"/>
    </xf>
    <xf numFmtId="2" fontId="1" fillId="2" borderId="36" xfId="1" applyNumberFormat="1" applyFont="1" applyFill="1" applyBorder="1" applyAlignment="1" applyProtection="1">
      <alignment horizontal="right" vertical="center" wrapText="1"/>
    </xf>
    <xf numFmtId="2" fontId="1" fillId="2" borderId="37" xfId="1" applyNumberFormat="1" applyFont="1" applyFill="1" applyBorder="1" applyAlignment="1" applyProtection="1">
      <alignment horizontal="right" vertical="center" wrapText="1"/>
    </xf>
    <xf numFmtId="2" fontId="1" fillId="2" borderId="38" xfId="1" applyNumberFormat="1" applyFont="1" applyFill="1" applyBorder="1" applyAlignment="1" applyProtection="1">
      <alignment horizontal="right" vertical="center" wrapText="1"/>
    </xf>
    <xf numFmtId="2" fontId="7" fillId="4" borderId="25" xfId="1" applyNumberFormat="1" applyFont="1" applyFill="1" applyBorder="1" applyAlignment="1" applyProtection="1">
      <alignment horizontal="right" vertical="center" wrapText="1"/>
    </xf>
    <xf numFmtId="2" fontId="7" fillId="4" borderId="18" xfId="0" applyNumberFormat="1" applyFont="1" applyFill="1" applyBorder="1" applyAlignment="1">
      <alignment vertical="center"/>
    </xf>
    <xf numFmtId="2" fontId="3" fillId="4" borderId="50" xfId="0" applyNumberFormat="1" applyFont="1" applyFill="1" applyBorder="1"/>
    <xf numFmtId="2" fontId="3" fillId="4" borderId="52" xfId="0" applyNumberFormat="1" applyFont="1" applyFill="1" applyBorder="1"/>
    <xf numFmtId="2" fontId="3" fillId="4" borderId="32" xfId="0" applyNumberFormat="1" applyFont="1" applyFill="1" applyBorder="1" applyAlignment="1" applyProtection="1"/>
    <xf numFmtId="2" fontId="3" fillId="4" borderId="43" xfId="0" applyNumberFormat="1" applyFont="1" applyFill="1" applyBorder="1" applyAlignment="1" applyProtection="1"/>
    <xf numFmtId="2" fontId="0" fillId="4" borderId="12" xfId="0" applyNumberFormat="1" applyFill="1" applyBorder="1" applyAlignment="1" applyProtection="1">
      <alignment horizontal="right" vertical="center"/>
    </xf>
    <xf numFmtId="0" fontId="25" fillId="0" borderId="0" xfId="0" applyFont="1"/>
    <xf numFmtId="0" fontId="3" fillId="10" borderId="66" xfId="0" applyFont="1" applyFill="1" applyBorder="1" applyAlignment="1" applyProtection="1">
      <alignment horizontal="left"/>
    </xf>
    <xf numFmtId="164" fontId="7" fillId="2" borderId="2" xfId="0" applyNumberFormat="1" applyFont="1" applyFill="1" applyBorder="1" applyAlignment="1" applyProtection="1">
      <alignment horizontal="center" wrapText="1"/>
    </xf>
    <xf numFmtId="164" fontId="7" fillId="2" borderId="5" xfId="0" applyNumberFormat="1" applyFont="1" applyFill="1" applyBorder="1" applyAlignment="1" applyProtection="1">
      <alignment horizontal="center" wrapText="1"/>
    </xf>
    <xf numFmtId="0" fontId="3" fillId="2" borderId="1" xfId="0" applyFont="1" applyFill="1" applyBorder="1" applyAlignment="1" applyProtection="1">
      <alignment horizontal="left" wrapText="1"/>
    </xf>
    <xf numFmtId="0" fontId="3" fillId="2" borderId="66" xfId="0" applyFont="1" applyFill="1" applyBorder="1" applyAlignment="1" applyProtection="1">
      <alignment horizontal="left" wrapText="1"/>
    </xf>
    <xf numFmtId="0" fontId="11" fillId="2" borderId="4" xfId="0" applyFont="1" applyFill="1" applyBorder="1" applyAlignment="1" applyProtection="1">
      <alignment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center" wrapText="1"/>
    </xf>
    <xf numFmtId="2" fontId="7" fillId="4" borderId="2" xfId="1" applyNumberFormat="1" applyFont="1" applyFill="1" applyBorder="1" applyAlignment="1" applyProtection="1">
      <alignment horizontal="center" vertical="center" wrapText="1"/>
    </xf>
    <xf numFmtId="2" fontId="7" fillId="4" borderId="4" xfId="1" applyNumberFormat="1" applyFont="1" applyFill="1" applyBorder="1" applyAlignment="1" applyProtection="1">
      <alignment horizontal="center" vertical="center" wrapText="1"/>
    </xf>
    <xf numFmtId="2" fontId="7" fillId="4" borderId="5" xfId="1" applyNumberFormat="1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wrapText="1"/>
    </xf>
    <xf numFmtId="0" fontId="9" fillId="2" borderId="5" xfId="0" applyFont="1" applyFill="1" applyBorder="1" applyAlignment="1">
      <alignment horizontal="center" wrapText="1"/>
    </xf>
    <xf numFmtId="2" fontId="7" fillId="4" borderId="2" xfId="0" applyNumberFormat="1" applyFont="1" applyFill="1" applyBorder="1" applyAlignment="1" applyProtection="1">
      <alignment horizontal="center" vertical="center"/>
    </xf>
    <xf numFmtId="2" fontId="7" fillId="4" borderId="4" xfId="0" applyNumberFormat="1" applyFont="1" applyFill="1" applyBorder="1" applyAlignment="1" applyProtection="1">
      <alignment horizontal="center" vertical="center"/>
    </xf>
    <xf numFmtId="2" fontId="7" fillId="4" borderId="5" xfId="0" applyNumberFormat="1" applyFont="1" applyFill="1" applyBorder="1" applyAlignment="1" applyProtection="1">
      <alignment horizontal="center" vertical="center"/>
    </xf>
    <xf numFmtId="0" fontId="24" fillId="9" borderId="66" xfId="0" applyFont="1" applyFill="1" applyBorder="1" applyAlignment="1" applyProtection="1">
      <alignment horizontal="left"/>
    </xf>
    <xf numFmtId="0" fontId="9" fillId="2" borderId="0" xfId="0" applyFont="1" applyFill="1" applyAlignment="1">
      <alignment horizontal="center" wrapText="1"/>
    </xf>
    <xf numFmtId="0" fontId="18" fillId="7" borderId="67" xfId="0" applyNumberFormat="1" applyFont="1" applyFill="1" applyBorder="1" applyAlignment="1" applyProtection="1">
      <alignment horizontal="left" vertical="top" wrapText="1"/>
      <protection locked="0"/>
    </xf>
    <xf numFmtId="0" fontId="18" fillId="7" borderId="68" xfId="0" applyNumberFormat="1" applyFont="1" applyFill="1" applyBorder="1" applyAlignment="1" applyProtection="1">
      <alignment horizontal="left" vertical="top" wrapText="1"/>
      <protection locked="0"/>
    </xf>
    <xf numFmtId="0" fontId="18" fillId="7" borderId="69" xfId="0" applyNumberFormat="1" applyFont="1" applyFill="1" applyBorder="1" applyAlignment="1" applyProtection="1">
      <alignment horizontal="left" vertical="top" wrapText="1"/>
      <protection locked="0"/>
    </xf>
    <xf numFmtId="0" fontId="3" fillId="2" borderId="66" xfId="0" applyFont="1" applyFill="1" applyBorder="1" applyAlignment="1" applyProtection="1">
      <alignment horizontal="left"/>
    </xf>
    <xf numFmtId="0" fontId="4" fillId="4" borderId="70" xfId="0" applyFont="1" applyFill="1" applyBorder="1" applyAlignment="1" applyProtection="1">
      <alignment horizontal="center" vertical="center" wrapText="1"/>
    </xf>
    <xf numFmtId="0" fontId="4" fillId="4" borderId="71" xfId="0" applyFont="1" applyFill="1" applyBorder="1" applyAlignment="1" applyProtection="1">
      <alignment horizontal="center" vertical="center" wrapText="1"/>
    </xf>
    <xf numFmtId="0" fontId="3" fillId="2" borderId="72" xfId="0" applyFont="1" applyFill="1" applyBorder="1" applyAlignment="1" applyProtection="1">
      <alignment horizontal="left" wrapText="1"/>
    </xf>
    <xf numFmtId="0" fontId="3" fillId="2" borderId="73" xfId="0" applyFont="1" applyFill="1" applyBorder="1" applyAlignment="1" applyProtection="1">
      <alignment horizontal="left" wrapText="1"/>
    </xf>
    <xf numFmtId="0" fontId="3" fillId="3" borderId="74" xfId="0" applyFont="1" applyFill="1" applyBorder="1" applyAlignment="1" applyProtection="1">
      <alignment horizontal="center" vertical="center" wrapText="1"/>
    </xf>
    <xf numFmtId="0" fontId="3" fillId="3" borderId="60" xfId="0" applyFont="1" applyFill="1" applyBorder="1" applyAlignment="1" applyProtection="1">
      <alignment horizontal="center" vertical="center" wrapText="1"/>
    </xf>
    <xf numFmtId="0" fontId="3" fillId="0" borderId="75" xfId="0" applyFont="1" applyBorder="1" applyAlignment="1" applyProtection="1">
      <alignment horizontal="left" vertical="center" wrapText="1"/>
    </xf>
    <xf numFmtId="0" fontId="3" fillId="0" borderId="40" xfId="0" applyFont="1" applyBorder="1" applyAlignment="1" applyProtection="1">
      <alignment horizontal="left" vertical="center" wrapText="1"/>
    </xf>
    <xf numFmtId="0" fontId="4" fillId="0" borderId="66" xfId="0" applyNumberFormat="1" applyFont="1" applyFill="1" applyBorder="1" applyAlignment="1" applyProtection="1">
      <alignment horizontal="left" vertical="center" wrapText="1"/>
    </xf>
    <xf numFmtId="0" fontId="4" fillId="0" borderId="73" xfId="0" applyNumberFormat="1" applyFont="1" applyFill="1" applyBorder="1" applyAlignment="1" applyProtection="1">
      <alignment horizontal="left" vertical="center" wrapText="1"/>
    </xf>
    <xf numFmtId="0" fontId="4" fillId="0" borderId="43" xfId="0" applyNumberFormat="1" applyFont="1" applyFill="1" applyBorder="1" applyAlignment="1" applyProtection="1">
      <alignment horizontal="left" vertical="center" wrapText="1"/>
    </xf>
    <xf numFmtId="0" fontId="9" fillId="2" borderId="50" xfId="0" applyFont="1" applyFill="1" applyBorder="1" applyAlignment="1" applyProtection="1">
      <alignment horizontal="center" vertical="center" wrapText="1"/>
    </xf>
    <xf numFmtId="0" fontId="9" fillId="2" borderId="65" xfId="0" applyFont="1" applyFill="1" applyBorder="1" applyAlignment="1" applyProtection="1">
      <alignment horizontal="center" vertical="center" wrapText="1"/>
    </xf>
    <xf numFmtId="0" fontId="9" fillId="2" borderId="54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66" xfId="0" applyFont="1" applyBorder="1" applyAlignment="1" applyProtection="1">
      <alignment horizontal="left" vertical="center" wrapText="1"/>
    </xf>
    <xf numFmtId="0" fontId="3" fillId="0" borderId="76" xfId="0" applyFont="1" applyFill="1" applyBorder="1" applyAlignment="1" applyProtection="1">
      <alignment horizontal="left" vertical="top" wrapText="1"/>
    </xf>
    <xf numFmtId="0" fontId="3" fillId="0" borderId="77" xfId="0" applyFont="1" applyFill="1" applyBorder="1" applyAlignment="1" applyProtection="1">
      <alignment horizontal="left" vertical="top" wrapText="1"/>
    </xf>
    <xf numFmtId="0" fontId="4" fillId="0" borderId="78" xfId="0" applyNumberFormat="1" applyFont="1" applyFill="1" applyBorder="1" applyAlignment="1" applyProtection="1">
      <alignment horizontal="left" vertical="center"/>
      <protection locked="0"/>
    </xf>
    <xf numFmtId="0" fontId="4" fillId="0" borderId="61" xfId="0" applyNumberFormat="1" applyFont="1" applyFill="1" applyBorder="1" applyAlignment="1" applyProtection="1">
      <alignment horizontal="left" vertical="center"/>
      <protection locked="0"/>
    </xf>
    <xf numFmtId="1" fontId="4" fillId="0" borderId="76" xfId="0" applyNumberFormat="1" applyFont="1" applyFill="1" applyBorder="1" applyAlignment="1" applyProtection="1">
      <alignment horizontal="left" vertical="top"/>
      <protection locked="0"/>
    </xf>
    <xf numFmtId="1" fontId="4" fillId="0" borderId="79" xfId="0" applyNumberFormat="1" applyFont="1" applyFill="1" applyBorder="1" applyAlignment="1" applyProtection="1">
      <alignment horizontal="left" vertical="top"/>
      <protection locked="0"/>
    </xf>
    <xf numFmtId="0" fontId="4" fillId="0" borderId="76" xfId="0" applyNumberFormat="1" applyFont="1" applyFill="1" applyBorder="1" applyAlignment="1" applyProtection="1">
      <alignment horizontal="left" vertical="center"/>
      <protection locked="0"/>
    </xf>
    <xf numFmtId="0" fontId="4" fillId="0" borderId="77" xfId="0" applyNumberFormat="1" applyFont="1" applyFill="1" applyBorder="1" applyAlignment="1" applyProtection="1">
      <alignment horizontal="left" vertical="center"/>
      <protection locked="0"/>
    </xf>
    <xf numFmtId="0" fontId="24" fillId="10" borderId="66" xfId="0" applyFont="1" applyFill="1" applyBorder="1" applyAlignment="1" applyProtection="1">
      <alignment horizontal="left"/>
    </xf>
    <xf numFmtId="0" fontId="9" fillId="2" borderId="49" xfId="0" applyFont="1" applyFill="1" applyBorder="1" applyAlignment="1" applyProtection="1">
      <alignment horizontal="center" vertical="center" wrapText="1"/>
    </xf>
    <xf numFmtId="0" fontId="9" fillId="2" borderId="15" xfId="0" applyFont="1" applyFill="1" applyBorder="1" applyAlignment="1" applyProtection="1">
      <alignment horizontal="center" vertical="center" wrapText="1"/>
    </xf>
    <xf numFmtId="0" fontId="11" fillId="2" borderId="0" xfId="0" applyFont="1" applyFill="1" applyBorder="1" applyAlignment="1" applyProtection="1">
      <alignment wrapText="1"/>
    </xf>
    <xf numFmtId="0" fontId="12" fillId="2" borderId="0" xfId="0" applyFont="1" applyFill="1" applyBorder="1" applyAlignment="1"/>
    <xf numFmtId="0" fontId="9" fillId="6" borderId="45" xfId="0" applyFont="1" applyFill="1" applyBorder="1" applyAlignment="1">
      <alignment horizontal="center" wrapText="1"/>
    </xf>
    <xf numFmtId="0" fontId="9" fillId="6" borderId="80" xfId="0" applyFont="1" applyFill="1" applyBorder="1" applyAlignment="1">
      <alignment horizontal="center" wrapText="1"/>
    </xf>
    <xf numFmtId="0" fontId="9" fillId="6" borderId="4" xfId="0" applyFont="1" applyFill="1" applyBorder="1" applyAlignment="1">
      <alignment horizontal="center" wrapText="1"/>
    </xf>
    <xf numFmtId="0" fontId="9" fillId="6" borderId="5" xfId="0" applyFont="1" applyFill="1" applyBorder="1" applyAlignment="1">
      <alignment horizontal="center" wrapText="1"/>
    </xf>
    <xf numFmtId="0" fontId="9" fillId="2" borderId="30" xfId="0" applyFont="1" applyFill="1" applyBorder="1" applyAlignment="1" applyProtection="1">
      <alignment horizontal="center" vertical="center" wrapText="1"/>
    </xf>
    <xf numFmtId="0" fontId="9" fillId="0" borderId="50" xfId="0" applyFont="1" applyFill="1" applyBorder="1" applyAlignment="1" applyProtection="1">
      <alignment horizontal="center" vertical="center" wrapText="1"/>
    </xf>
    <xf numFmtId="0" fontId="9" fillId="0" borderId="65" xfId="0" applyFont="1" applyFill="1" applyBorder="1" applyAlignment="1" applyProtection="1">
      <alignment horizontal="center" vertical="center" wrapText="1"/>
    </xf>
    <xf numFmtId="0" fontId="9" fillId="0" borderId="54" xfId="0" applyFont="1" applyFill="1" applyBorder="1" applyAlignment="1" applyProtection="1">
      <alignment horizontal="center" vertical="center" wrapText="1"/>
    </xf>
    <xf numFmtId="0" fontId="4" fillId="0" borderId="66" xfId="0" applyNumberFormat="1" applyFont="1" applyFill="1" applyBorder="1" applyAlignment="1" applyProtection="1">
      <alignment horizontal="left" vertical="center"/>
    </xf>
    <xf numFmtId="0" fontId="4" fillId="0" borderId="73" xfId="0" applyNumberFormat="1" applyFont="1" applyFill="1" applyBorder="1" applyAlignment="1" applyProtection="1">
      <alignment horizontal="left" vertical="center"/>
    </xf>
    <xf numFmtId="0" fontId="4" fillId="0" borderId="43" xfId="0" applyNumberFormat="1" applyFont="1" applyFill="1" applyBorder="1" applyAlignment="1" applyProtection="1">
      <alignment horizontal="left" vertical="center"/>
    </xf>
    <xf numFmtId="0" fontId="7" fillId="0" borderId="0" xfId="0" applyFont="1"/>
    <xf numFmtId="0" fontId="18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91440</xdr:rowOff>
    </xdr:from>
    <xdr:to>
      <xdr:col>3</xdr:col>
      <xdr:colOff>449580</xdr:colOff>
      <xdr:row>2</xdr:row>
      <xdr:rowOff>472440</xdr:rowOff>
    </xdr:to>
    <xdr:pic>
      <xdr:nvPicPr>
        <xdr:cNvPr id="2" name="Bristol Myers Squibb" descr="Bristol Myers Squibb">
          <a:extLst>
            <a:ext uri="{FF2B5EF4-FFF2-40B4-BE49-F238E27FC236}">
              <a16:creationId xmlns:a16="http://schemas.microsoft.com/office/drawing/2014/main" id="{2568DB1F-3ECE-478D-B4F2-DDEAE40987C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black">
        <a:xfrm>
          <a:off x="0" y="91440"/>
          <a:ext cx="4152900" cy="79248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DD0806"/>
          </a:solidFill>
          <a:prstDash val="solid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DD0806"/>
          </a:solidFill>
          <a:prstDash val="solid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4"/>
  <sheetViews>
    <sheetView tabSelected="1" zoomScaleNormal="100" workbookViewId="0">
      <selection activeCell="J18" sqref="J18"/>
    </sheetView>
  </sheetViews>
  <sheetFormatPr defaultColWidth="9.109375" defaultRowHeight="13.2" x14ac:dyDescent="0.25"/>
  <cols>
    <col min="1" max="1" width="23.109375" style="8" customWidth="1"/>
    <col min="2" max="2" width="17.44140625" style="8" customWidth="1"/>
    <col min="3" max="4" width="13.44140625" style="8" customWidth="1"/>
    <col min="5" max="6" width="10.88671875" style="8" customWidth="1"/>
    <col min="7" max="7" width="39.6640625" style="35" customWidth="1"/>
    <col min="8" max="8" width="0.88671875" style="35" customWidth="1"/>
    <col min="9" max="9" width="10.44140625" style="8" bestFit="1" customWidth="1"/>
    <col min="10" max="12" width="9.109375" style="8"/>
    <col min="13" max="13" width="11.88671875" style="8" customWidth="1"/>
    <col min="14" max="14" width="18.33203125" style="8" hidden="1" customWidth="1"/>
    <col min="15" max="16384" width="9.109375" style="8"/>
  </cols>
  <sheetData>
    <row r="1" spans="1:14" ht="26.25" customHeight="1" x14ac:dyDescent="0.3">
      <c r="A1" s="232"/>
      <c r="B1" s="232"/>
      <c r="C1" s="232"/>
      <c r="D1" s="232"/>
      <c r="E1" s="232"/>
      <c r="F1" s="232"/>
      <c r="G1" s="232"/>
      <c r="H1" s="75"/>
    </row>
    <row r="2" spans="1:14" ht="6.75" customHeight="1" x14ac:dyDescent="0.3">
      <c r="A2" s="74"/>
      <c r="B2" s="74"/>
      <c r="C2" s="74"/>
      <c r="D2" s="74"/>
      <c r="E2" s="74"/>
      <c r="F2" s="74"/>
      <c r="G2" s="74"/>
      <c r="H2" s="75"/>
    </row>
    <row r="3" spans="1:14" s="1" customFormat="1" ht="39" customHeight="1" x14ac:dyDescent="0.25">
      <c r="B3" s="2"/>
      <c r="C3" s="2"/>
      <c r="D3" s="62"/>
      <c r="E3" s="1" t="s">
        <v>152</v>
      </c>
      <c r="G3" s="3"/>
      <c r="H3" s="3"/>
    </row>
    <row r="4" spans="1:14" s="1" customFormat="1" ht="8.25" customHeight="1" thickBot="1" x14ac:dyDescent="0.3">
      <c r="B4" s="2"/>
      <c r="C4" s="62"/>
      <c r="G4" s="3"/>
      <c r="H4" s="59"/>
    </row>
    <row r="5" spans="1:14" s="1" customFormat="1" ht="20.25" customHeight="1" x14ac:dyDescent="0.4">
      <c r="A5" s="113" t="s">
        <v>93</v>
      </c>
      <c r="B5" s="90"/>
      <c r="C5" s="91"/>
      <c r="D5" s="90"/>
      <c r="E5" s="90"/>
      <c r="F5" s="90"/>
      <c r="G5" s="114"/>
      <c r="H5" s="5"/>
      <c r="I5" s="2"/>
      <c r="J5" s="2"/>
      <c r="K5" s="2"/>
    </row>
    <row r="6" spans="1:14" s="1" customFormat="1" ht="17.25" customHeight="1" x14ac:dyDescent="0.3">
      <c r="A6" s="115" t="s">
        <v>151</v>
      </c>
      <c r="B6" s="86"/>
      <c r="C6" s="87"/>
      <c r="D6" s="86"/>
      <c r="E6" s="86"/>
      <c r="F6" s="86"/>
      <c r="G6" s="116"/>
      <c r="H6" s="5"/>
      <c r="I6" s="2"/>
      <c r="J6" s="2"/>
      <c r="K6" s="2"/>
    </row>
    <row r="7" spans="1:14" s="51" customFormat="1" ht="47.25" customHeight="1" thickBot="1" x14ac:dyDescent="0.3">
      <c r="A7" s="6" t="s">
        <v>19</v>
      </c>
      <c r="B7" s="233"/>
      <c r="C7" s="234"/>
      <c r="D7" s="234"/>
      <c r="E7" s="234"/>
      <c r="F7" s="234"/>
      <c r="G7" s="235"/>
      <c r="H7" s="49"/>
      <c r="I7" s="7"/>
      <c r="J7" s="50"/>
      <c r="K7" s="50"/>
    </row>
    <row r="8" spans="1:14" s="1" customFormat="1" ht="31.5" customHeight="1" thickBot="1" x14ac:dyDescent="0.4">
      <c r="A8" s="189"/>
      <c r="B8" s="108" t="s">
        <v>22</v>
      </c>
      <c r="C8" s="109" t="s">
        <v>23</v>
      </c>
      <c r="D8" s="108" t="s">
        <v>24</v>
      </c>
      <c r="E8" s="241" t="s">
        <v>75</v>
      </c>
      <c r="F8" s="242"/>
      <c r="G8" s="110" t="s">
        <v>25</v>
      </c>
      <c r="H8" s="13"/>
      <c r="I8" s="7"/>
      <c r="J8" s="76"/>
      <c r="K8" s="76"/>
      <c r="L8" s="2"/>
    </row>
    <row r="9" spans="1:14" ht="17.25" customHeight="1" x14ac:dyDescent="0.35">
      <c r="A9" s="16" t="s">
        <v>26</v>
      </c>
      <c r="B9" s="111">
        <f>SUM('Activity 1:Activity 3'!B11)</f>
        <v>0</v>
      </c>
      <c r="C9" s="111">
        <f>SUM('Activity 1:Activity 3'!C11)</f>
        <v>0</v>
      </c>
      <c r="D9" s="111">
        <f>SUM('Activity 1:Activity 3'!D11)</f>
        <v>0</v>
      </c>
      <c r="E9" s="237">
        <f>SUM('Activity 1:Activity 3'!E11)</f>
        <v>0</v>
      </c>
      <c r="F9" s="238">
        <f>SUM('Activity 1'!F11)</f>
        <v>0</v>
      </c>
      <c r="G9" s="112">
        <f>SUM(B9:F9)</f>
        <v>0</v>
      </c>
      <c r="I9" s="7"/>
      <c r="J9" s="77"/>
      <c r="K9" s="77"/>
    </row>
    <row r="10" spans="1:14" ht="17.25" customHeight="1" thickBot="1" x14ac:dyDescent="0.4">
      <c r="A10" s="231" t="s">
        <v>150</v>
      </c>
      <c r="B10" s="231"/>
      <c r="C10" s="231"/>
      <c r="D10" s="231"/>
      <c r="E10" s="231"/>
      <c r="F10" s="231"/>
      <c r="G10" s="195"/>
      <c r="I10" s="7"/>
      <c r="J10" s="77"/>
      <c r="K10" s="77"/>
      <c r="N10" s="213" t="s">
        <v>94</v>
      </c>
    </row>
    <row r="11" spans="1:14" s="3" customFormat="1" ht="17.25" customHeight="1" x14ac:dyDescent="0.3">
      <c r="A11" s="236" t="s">
        <v>55</v>
      </c>
      <c r="B11" s="236"/>
      <c r="C11" s="236"/>
      <c r="D11" s="236"/>
      <c r="E11" s="236"/>
      <c r="F11" s="236"/>
      <c r="G11" s="71"/>
      <c r="H11" s="18"/>
      <c r="I11" s="14"/>
      <c r="J11" s="15"/>
      <c r="K11" s="15"/>
      <c r="N11" s="213" t="s">
        <v>95</v>
      </c>
    </row>
    <row r="12" spans="1:14" ht="17.25" customHeight="1" x14ac:dyDescent="0.25">
      <c r="A12" s="243" t="s">
        <v>53</v>
      </c>
      <c r="B12" s="244"/>
      <c r="C12" s="244"/>
      <c r="D12" s="244"/>
      <c r="E12" s="244"/>
      <c r="F12" s="244"/>
      <c r="G12" s="210">
        <f>SUM(C22)</f>
        <v>0</v>
      </c>
      <c r="H12" s="7"/>
      <c r="I12" s="99"/>
      <c r="N12" s="213" t="s">
        <v>96</v>
      </c>
    </row>
    <row r="13" spans="1:14" ht="17.25" customHeight="1" x14ac:dyDescent="0.25">
      <c r="A13" s="217" t="s">
        <v>54</v>
      </c>
      <c r="B13" s="218"/>
      <c r="C13" s="218"/>
      <c r="D13" s="218"/>
      <c r="E13" s="218"/>
      <c r="F13" s="218"/>
      <c r="G13" s="210">
        <f>SUM(C17,C18,C19,C20,C21)</f>
        <v>0</v>
      </c>
      <c r="H13" s="7"/>
      <c r="I13" s="7"/>
      <c r="N13" s="213" t="s">
        <v>97</v>
      </c>
    </row>
    <row r="14" spans="1:14" s="1" customFormat="1" ht="17.25" customHeight="1" thickBot="1" x14ac:dyDescent="0.35">
      <c r="A14" s="239" t="s">
        <v>149</v>
      </c>
      <c r="B14" s="240"/>
      <c r="C14" s="240"/>
      <c r="D14" s="240"/>
      <c r="E14" s="240"/>
      <c r="F14" s="240"/>
      <c r="G14" s="211">
        <f>SUM(G13-G12)</f>
        <v>0</v>
      </c>
      <c r="H14" s="18"/>
      <c r="I14" s="7"/>
      <c r="J14" s="2"/>
      <c r="K14" s="2"/>
      <c r="N14" s="213" t="s">
        <v>98</v>
      </c>
    </row>
    <row r="15" spans="1:14" ht="18" customHeight="1" thickBot="1" x14ac:dyDescent="0.3">
      <c r="A15" s="96"/>
      <c r="B15" s="219"/>
      <c r="C15" s="219"/>
      <c r="D15" s="219"/>
      <c r="E15" s="219"/>
      <c r="F15" s="219"/>
      <c r="G15" s="97"/>
      <c r="H15" s="20"/>
      <c r="N15" s="213" t="s">
        <v>99</v>
      </c>
    </row>
    <row r="16" spans="1:14" ht="15" customHeight="1" thickBot="1" x14ac:dyDescent="0.35">
      <c r="A16" s="220" t="s">
        <v>27</v>
      </c>
      <c r="B16" s="221"/>
      <c r="C16" s="225" t="s">
        <v>30</v>
      </c>
      <c r="D16" s="226"/>
      <c r="E16" s="226"/>
      <c r="F16" s="226"/>
      <c r="G16" s="227"/>
      <c r="H16" s="20"/>
      <c r="I16" s="141" t="s">
        <v>68</v>
      </c>
      <c r="N16" s="213" t="s">
        <v>100</v>
      </c>
    </row>
    <row r="17" spans="1:14" ht="24" customHeight="1" thickBot="1" x14ac:dyDescent="0.3">
      <c r="A17" s="220" t="s">
        <v>58</v>
      </c>
      <c r="B17" s="221"/>
      <c r="C17" s="228">
        <f>SUM('Activity 1:Activity 3'!F20)</f>
        <v>0</v>
      </c>
      <c r="D17" s="229"/>
      <c r="E17" s="229"/>
      <c r="F17" s="229"/>
      <c r="G17" s="230"/>
      <c r="H17" s="20"/>
      <c r="I17" s="142" t="str">
        <f>IF(ISERROR(C17/$G$13), "Calc", C17/$G$13)</f>
        <v>Calc</v>
      </c>
      <c r="N17" s="213" t="s">
        <v>101</v>
      </c>
    </row>
    <row r="18" spans="1:14" ht="44.25" customHeight="1" thickBot="1" x14ac:dyDescent="0.3">
      <c r="A18" s="220" t="s">
        <v>71</v>
      </c>
      <c r="B18" s="221"/>
      <c r="C18" s="222">
        <f>SUM('Activity 1:Activity 3'!F27)</f>
        <v>0</v>
      </c>
      <c r="D18" s="223"/>
      <c r="E18" s="223"/>
      <c r="F18" s="223"/>
      <c r="G18" s="224"/>
      <c r="H18" s="8"/>
      <c r="I18" s="142" t="str">
        <f t="shared" ref="I18:I21" si="0">IF(ISERROR(C18/$G$13), "Calc", C18/$G$13)</f>
        <v>Calc</v>
      </c>
      <c r="N18" s="213" t="s">
        <v>102</v>
      </c>
    </row>
    <row r="19" spans="1:14" s="1" customFormat="1" ht="31.5" customHeight="1" thickBot="1" x14ac:dyDescent="0.3">
      <c r="A19" s="220" t="s">
        <v>38</v>
      </c>
      <c r="B19" s="221"/>
      <c r="C19" s="222">
        <f>SUM('Activity 1:Activity 3'!F34)</f>
        <v>0</v>
      </c>
      <c r="D19" s="223"/>
      <c r="E19" s="223"/>
      <c r="F19" s="223"/>
      <c r="G19" s="224"/>
      <c r="H19" s="2"/>
      <c r="I19" s="142" t="str">
        <f t="shared" si="0"/>
        <v>Calc</v>
      </c>
      <c r="M19" s="29"/>
      <c r="N19" s="213" t="s">
        <v>103</v>
      </c>
    </row>
    <row r="20" spans="1:14" s="29" customFormat="1" ht="32.25" customHeight="1" thickBot="1" x14ac:dyDescent="0.3">
      <c r="A20" s="220" t="s">
        <v>40</v>
      </c>
      <c r="B20" s="221"/>
      <c r="C20" s="222">
        <f>SUM('Activity 1:Activity 3'!F38)</f>
        <v>0</v>
      </c>
      <c r="D20" s="223"/>
      <c r="E20" s="223"/>
      <c r="F20" s="223"/>
      <c r="G20" s="224"/>
      <c r="I20" s="142" t="str">
        <f t="shared" si="0"/>
        <v>Calc</v>
      </c>
      <c r="N20" s="213" t="s">
        <v>104</v>
      </c>
    </row>
    <row r="21" spans="1:14" s="29" customFormat="1" ht="32.25" customHeight="1" thickBot="1" x14ac:dyDescent="0.3">
      <c r="A21" s="220" t="s">
        <v>44</v>
      </c>
      <c r="B21" s="221"/>
      <c r="C21" s="222">
        <f>SUM('Activity 1:Activity 3'!F55)</f>
        <v>0</v>
      </c>
      <c r="D21" s="223"/>
      <c r="E21" s="223"/>
      <c r="F21" s="223"/>
      <c r="G21" s="224"/>
      <c r="I21" s="142" t="str">
        <f t="shared" si="0"/>
        <v>Calc</v>
      </c>
      <c r="N21" s="213" t="s">
        <v>105</v>
      </c>
    </row>
    <row r="22" spans="1:14" s="35" customFormat="1" ht="22.5" customHeight="1" thickBot="1" x14ac:dyDescent="0.3">
      <c r="A22" s="220" t="s">
        <v>51</v>
      </c>
      <c r="B22" s="221"/>
      <c r="C22" s="222">
        <f>SUM('Activity 1:Activity 3'!F58)</f>
        <v>0</v>
      </c>
      <c r="D22" s="223"/>
      <c r="E22" s="223"/>
      <c r="F22" s="223"/>
      <c r="G22" s="224"/>
      <c r="I22" s="142" t="str">
        <f>IF(ISERROR(C22/$G$13), "Calc", C22/$G$13)</f>
        <v>Calc</v>
      </c>
      <c r="N22" s="213" t="s">
        <v>106</v>
      </c>
    </row>
    <row r="23" spans="1:14" ht="33.75" customHeight="1" x14ac:dyDescent="0.25">
      <c r="A23" s="15"/>
      <c r="B23" s="53"/>
      <c r="C23" s="78"/>
      <c r="D23" s="79"/>
      <c r="E23" s="79"/>
      <c r="F23" s="80"/>
      <c r="G23" s="73"/>
      <c r="H23" s="8"/>
      <c r="I23" s="35"/>
      <c r="N23" s="213" t="s">
        <v>107</v>
      </c>
    </row>
    <row r="24" spans="1:14" ht="33.75" customHeight="1" thickBot="1" x14ac:dyDescent="0.3">
      <c r="A24" s="15"/>
      <c r="B24" s="2"/>
      <c r="C24" s="35"/>
      <c r="D24" s="35"/>
      <c r="E24" s="35"/>
      <c r="F24" s="35"/>
      <c r="H24" s="8"/>
      <c r="I24" s="35"/>
      <c r="N24" s="213" t="s">
        <v>108</v>
      </c>
    </row>
    <row r="25" spans="1:14" s="35" customFormat="1" ht="12.75" customHeight="1" thickBot="1" x14ac:dyDescent="0.3">
      <c r="A25" s="215" t="s">
        <v>18</v>
      </c>
      <c r="B25" s="216"/>
      <c r="C25" s="165"/>
      <c r="D25" s="29"/>
      <c r="E25" s="29"/>
      <c r="F25" s="29"/>
      <c r="G25" s="29"/>
      <c r="I25" s="29"/>
      <c r="N25" s="213" t="s">
        <v>109</v>
      </c>
    </row>
    <row r="26" spans="1:14" s="35" customFormat="1" ht="14.4" thickBot="1" x14ac:dyDescent="0.3">
      <c r="A26" s="138" t="s">
        <v>27</v>
      </c>
      <c r="B26" s="137" t="s">
        <v>63</v>
      </c>
      <c r="N26" s="213" t="s">
        <v>110</v>
      </c>
    </row>
    <row r="27" spans="1:14" s="29" customFormat="1" ht="19.5" customHeight="1" x14ac:dyDescent="0.25">
      <c r="A27" s="52" t="s">
        <v>13</v>
      </c>
      <c r="B27" s="139" t="str">
        <f>IF(ISERROR(C17/$B$9),"Calc",C17/$B$9)</f>
        <v>Calc</v>
      </c>
      <c r="C27" s="8"/>
      <c r="D27" s="8"/>
      <c r="E27" s="8"/>
      <c r="F27" s="8"/>
      <c r="H27" s="8"/>
      <c r="N27" s="213" t="s">
        <v>111</v>
      </c>
    </row>
    <row r="28" spans="1:14" s="35" customFormat="1" ht="19.5" customHeight="1" x14ac:dyDescent="0.25">
      <c r="A28" s="150" t="s">
        <v>71</v>
      </c>
      <c r="B28" s="54" t="str">
        <f>IF(ISERROR(C18/$B$9),"Calc",C18/$B$9)</f>
        <v>Calc</v>
      </c>
      <c r="C28" s="8"/>
      <c r="D28" s="8"/>
      <c r="E28" s="8"/>
      <c r="F28" s="8"/>
      <c r="H28" s="8"/>
      <c r="N28" s="213" t="s">
        <v>112</v>
      </c>
    </row>
    <row r="29" spans="1:14" ht="19.5" customHeight="1" x14ac:dyDescent="0.25">
      <c r="A29" s="56" t="s">
        <v>38</v>
      </c>
      <c r="B29" s="54" t="str">
        <f>IF(ISERROR(C19/$B$9),"Calc",C19/$B$9)</f>
        <v>Calc</v>
      </c>
      <c r="G29" s="8"/>
      <c r="H29" s="8"/>
      <c r="N29" s="213" t="s">
        <v>113</v>
      </c>
    </row>
    <row r="30" spans="1:14" ht="19.5" customHeight="1" x14ac:dyDescent="0.25">
      <c r="A30" s="56" t="s">
        <v>40</v>
      </c>
      <c r="B30" s="54" t="str">
        <f>IF(ISERROR(C20/$B$9),"Calc",C20/$B$9)</f>
        <v>Calc</v>
      </c>
      <c r="G30" s="8"/>
      <c r="H30" s="8"/>
      <c r="N30" s="213" t="s">
        <v>114</v>
      </c>
    </row>
    <row r="31" spans="1:14" ht="19.5" customHeight="1" x14ac:dyDescent="0.25">
      <c r="A31" s="48" t="s">
        <v>14</v>
      </c>
      <c r="B31" s="54" t="str">
        <f>IF(ISERROR(C21/$B$9),"Calc",C21/$B$9)</f>
        <v>Calc</v>
      </c>
      <c r="G31" s="8"/>
      <c r="H31" s="8"/>
      <c r="N31" s="213" t="s">
        <v>115</v>
      </c>
    </row>
    <row r="32" spans="1:14" ht="19.5" customHeight="1" thickBot="1" x14ac:dyDescent="0.3">
      <c r="A32" s="140" t="s">
        <v>50</v>
      </c>
      <c r="B32" s="212">
        <f>SUM(B27:B31)</f>
        <v>0</v>
      </c>
      <c r="F32" s="35"/>
      <c r="G32" s="8"/>
      <c r="H32" s="8"/>
      <c r="N32" s="213" t="s">
        <v>116</v>
      </c>
    </row>
    <row r="33" spans="8:14" ht="19.5" customHeight="1" x14ac:dyDescent="0.25">
      <c r="H33" s="8"/>
      <c r="N33" s="213" t="s">
        <v>117</v>
      </c>
    </row>
    <row r="34" spans="8:14" ht="19.5" customHeight="1" x14ac:dyDescent="0.25">
      <c r="N34" s="213" t="s">
        <v>118</v>
      </c>
    </row>
    <row r="35" spans="8:14" ht="13.8" x14ac:dyDescent="0.25">
      <c r="N35" s="213" t="s">
        <v>119</v>
      </c>
    </row>
    <row r="36" spans="8:14" ht="13.8" x14ac:dyDescent="0.25">
      <c r="N36" s="213" t="s">
        <v>120</v>
      </c>
    </row>
    <row r="37" spans="8:14" ht="13.8" x14ac:dyDescent="0.25">
      <c r="N37" s="213" t="s">
        <v>121</v>
      </c>
    </row>
    <row r="38" spans="8:14" ht="13.8" x14ac:dyDescent="0.25">
      <c r="N38" s="213" t="s">
        <v>122</v>
      </c>
    </row>
    <row r="39" spans="8:14" ht="13.8" x14ac:dyDescent="0.25">
      <c r="N39" s="213" t="s">
        <v>123</v>
      </c>
    </row>
    <row r="40" spans="8:14" ht="13.8" x14ac:dyDescent="0.25">
      <c r="N40" s="213" t="s">
        <v>124</v>
      </c>
    </row>
    <row r="41" spans="8:14" ht="13.8" x14ac:dyDescent="0.25">
      <c r="N41" s="213" t="s">
        <v>125</v>
      </c>
    </row>
    <row r="42" spans="8:14" ht="13.8" x14ac:dyDescent="0.25">
      <c r="N42" s="213" t="s">
        <v>126</v>
      </c>
    </row>
    <row r="43" spans="8:14" ht="13.8" x14ac:dyDescent="0.25">
      <c r="N43" s="213" t="s">
        <v>127</v>
      </c>
    </row>
    <row r="44" spans="8:14" ht="13.8" x14ac:dyDescent="0.25">
      <c r="N44" s="213" t="s">
        <v>128</v>
      </c>
    </row>
    <row r="45" spans="8:14" ht="13.8" x14ac:dyDescent="0.25">
      <c r="N45" s="213" t="s">
        <v>129</v>
      </c>
    </row>
    <row r="46" spans="8:14" ht="13.8" x14ac:dyDescent="0.25">
      <c r="N46" s="213" t="s">
        <v>130</v>
      </c>
    </row>
    <row r="47" spans="8:14" ht="13.8" x14ac:dyDescent="0.25">
      <c r="N47" s="213" t="s">
        <v>131</v>
      </c>
    </row>
    <row r="48" spans="8:14" ht="13.8" x14ac:dyDescent="0.25">
      <c r="N48" s="213" t="s">
        <v>132</v>
      </c>
    </row>
    <row r="49" spans="14:14" ht="13.8" x14ac:dyDescent="0.25">
      <c r="N49" s="213" t="s">
        <v>133</v>
      </c>
    </row>
    <row r="50" spans="14:14" ht="13.8" x14ac:dyDescent="0.25">
      <c r="N50" s="213" t="s">
        <v>134</v>
      </c>
    </row>
    <row r="51" spans="14:14" ht="13.8" x14ac:dyDescent="0.25">
      <c r="N51" s="213" t="s">
        <v>135</v>
      </c>
    </row>
    <row r="52" spans="14:14" ht="13.8" x14ac:dyDescent="0.25">
      <c r="N52" s="213" t="s">
        <v>136</v>
      </c>
    </row>
    <row r="53" spans="14:14" ht="13.8" x14ac:dyDescent="0.25">
      <c r="N53" s="213" t="s">
        <v>137</v>
      </c>
    </row>
    <row r="54" spans="14:14" ht="13.8" x14ac:dyDescent="0.25">
      <c r="N54" s="213" t="s">
        <v>138</v>
      </c>
    </row>
    <row r="55" spans="14:14" ht="13.8" x14ac:dyDescent="0.25">
      <c r="N55" s="213" t="s">
        <v>139</v>
      </c>
    </row>
    <row r="56" spans="14:14" ht="13.8" x14ac:dyDescent="0.25">
      <c r="N56" s="213" t="s">
        <v>140</v>
      </c>
    </row>
    <row r="57" spans="14:14" ht="13.8" x14ac:dyDescent="0.25">
      <c r="N57" s="213" t="s">
        <v>141</v>
      </c>
    </row>
    <row r="58" spans="14:14" ht="13.8" x14ac:dyDescent="0.25">
      <c r="N58" s="213" t="s">
        <v>142</v>
      </c>
    </row>
    <row r="59" spans="14:14" ht="13.8" x14ac:dyDescent="0.25">
      <c r="N59" s="213" t="s">
        <v>143</v>
      </c>
    </row>
    <row r="60" spans="14:14" ht="13.8" x14ac:dyDescent="0.25">
      <c r="N60" s="213" t="s">
        <v>144</v>
      </c>
    </row>
    <row r="61" spans="14:14" ht="13.8" x14ac:dyDescent="0.25">
      <c r="N61" s="213" t="s">
        <v>145</v>
      </c>
    </row>
    <row r="62" spans="14:14" ht="13.8" x14ac:dyDescent="0.25">
      <c r="N62" s="213" t="s">
        <v>146</v>
      </c>
    </row>
    <row r="63" spans="14:14" ht="13.8" x14ac:dyDescent="0.25">
      <c r="N63" s="213" t="s">
        <v>147</v>
      </c>
    </row>
    <row r="64" spans="14:14" ht="13.8" x14ac:dyDescent="0.25">
      <c r="N64" s="213" t="s">
        <v>148</v>
      </c>
    </row>
  </sheetData>
  <mergeCells count="25">
    <mergeCell ref="C18:G18"/>
    <mergeCell ref="A10:F10"/>
    <mergeCell ref="A1:G1"/>
    <mergeCell ref="B7:G7"/>
    <mergeCell ref="A11:F11"/>
    <mergeCell ref="E9:F9"/>
    <mergeCell ref="A14:F14"/>
    <mergeCell ref="E8:F8"/>
    <mergeCell ref="A12:F12"/>
    <mergeCell ref="A25:B25"/>
    <mergeCell ref="A13:F13"/>
    <mergeCell ref="B15:F15"/>
    <mergeCell ref="A21:B21"/>
    <mergeCell ref="A16:B16"/>
    <mergeCell ref="A18:B18"/>
    <mergeCell ref="A17:B17"/>
    <mergeCell ref="A19:B19"/>
    <mergeCell ref="A20:B20"/>
    <mergeCell ref="A22:B22"/>
    <mergeCell ref="C22:G22"/>
    <mergeCell ref="C19:G19"/>
    <mergeCell ref="C20:G20"/>
    <mergeCell ref="C21:G21"/>
    <mergeCell ref="C16:G16"/>
    <mergeCell ref="C17:G17"/>
  </mergeCells>
  <phoneticPr fontId="2" type="noConversion"/>
  <dataValidations count="1">
    <dataValidation type="list" allowBlank="1" showInputMessage="1" showErrorMessage="1" sqref="G10" xr:uid="{3473DAAB-4FD8-4A83-97BF-44F8C8BA8A4E}">
      <formula1>$N$9:$N$64</formula1>
    </dataValidation>
  </dataValidations>
  <pageMargins left="0.25" right="0.25" top="0.17" bottom="0.32" header="0.17" footer="0.2"/>
  <pageSetup scale="75" fitToHeight="3" orientation="portrait" r:id="rId1"/>
  <headerFooter alignWithMargins="0">
    <oddFooter>&amp;RV.4 
09/23/2013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4"/>
  <sheetViews>
    <sheetView topLeftCell="A10" zoomScale="80" zoomScaleNormal="80" workbookViewId="0">
      <selection activeCell="B41" sqref="B41"/>
    </sheetView>
  </sheetViews>
  <sheetFormatPr defaultColWidth="9.109375" defaultRowHeight="15" x14ac:dyDescent="0.25"/>
  <cols>
    <col min="1" max="1" width="23.109375" style="8" customWidth="1"/>
    <col min="2" max="2" width="38.5546875" style="8" customWidth="1"/>
    <col min="3" max="4" width="13.44140625" style="8" customWidth="1"/>
    <col min="5" max="5" width="31.5546875" style="8" customWidth="1"/>
    <col min="6" max="6" width="30.109375" style="8" customWidth="1"/>
    <col min="7" max="7" width="35.88671875" style="35" customWidth="1"/>
    <col min="8" max="8" width="16.88671875" style="29" customWidth="1"/>
    <col min="9" max="9" width="13.6640625" style="29" customWidth="1"/>
    <col min="10" max="10" width="15.88671875" style="29" hidden="1" customWidth="1"/>
    <col min="11" max="11" width="11.88671875" style="8" hidden="1" customWidth="1"/>
    <col min="12" max="12" width="10.88671875" style="8" customWidth="1"/>
    <col min="13" max="13" width="9.109375" style="100"/>
    <col min="14" max="16384" width="9.109375" style="8"/>
  </cols>
  <sheetData>
    <row r="1" spans="1:14" ht="15.6" x14ac:dyDescent="0.3">
      <c r="A1" s="232"/>
      <c r="B1" s="232"/>
      <c r="C1" s="232"/>
      <c r="D1" s="232"/>
      <c r="E1" s="232"/>
      <c r="F1" s="232"/>
      <c r="G1" s="232"/>
      <c r="H1" s="75"/>
      <c r="I1" s="75"/>
      <c r="J1" s="75"/>
    </row>
    <row r="2" spans="1:14" ht="15.6" x14ac:dyDescent="0.3">
      <c r="A2" s="74"/>
      <c r="B2" s="74"/>
      <c r="C2" s="74"/>
      <c r="D2" s="74"/>
      <c r="E2" s="74"/>
      <c r="F2" s="74"/>
      <c r="G2" s="74"/>
      <c r="H2" s="75"/>
      <c r="I2" s="75"/>
      <c r="J2" s="75"/>
    </row>
    <row r="3" spans="1:14" s="1" customFormat="1" x14ac:dyDescent="0.25">
      <c r="B3" s="2"/>
      <c r="C3" s="2"/>
      <c r="D3" s="62"/>
      <c r="G3" s="3"/>
      <c r="H3" s="4"/>
      <c r="I3" s="4"/>
      <c r="J3" s="4"/>
      <c r="M3" s="101"/>
    </row>
    <row r="4" spans="1:14" s="1" customFormat="1" ht="15.6" thickBot="1" x14ac:dyDescent="0.3">
      <c r="B4" s="2"/>
      <c r="C4" s="62"/>
      <c r="G4" s="3"/>
      <c r="M4" s="101"/>
    </row>
    <row r="5" spans="1:14" s="1" customFormat="1" ht="21" x14ac:dyDescent="0.4">
      <c r="A5" s="89" t="s">
        <v>80</v>
      </c>
      <c r="B5" s="90"/>
      <c r="C5" s="91"/>
      <c r="D5" s="92"/>
      <c r="E5" s="92"/>
      <c r="F5" s="92"/>
      <c r="G5" s="93"/>
      <c r="M5" s="101"/>
    </row>
    <row r="6" spans="1:14" s="1" customFormat="1" ht="15.6" x14ac:dyDescent="0.3">
      <c r="A6" s="94" t="s">
        <v>52</v>
      </c>
      <c r="B6" s="86"/>
      <c r="C6" s="87"/>
      <c r="D6" s="88"/>
      <c r="E6" s="88"/>
      <c r="F6" s="88"/>
      <c r="G6" s="95"/>
      <c r="M6" s="101"/>
    </row>
    <row r="7" spans="1:14" s="1" customFormat="1" x14ac:dyDescent="0.25">
      <c r="A7" s="157" t="s">
        <v>19</v>
      </c>
      <c r="B7" s="245" t="str">
        <f>T(Summary!B7)</f>
        <v/>
      </c>
      <c r="C7" s="245"/>
      <c r="D7" s="246"/>
      <c r="E7" s="246"/>
      <c r="F7" s="246"/>
      <c r="G7" s="247"/>
      <c r="H7" s="7"/>
      <c r="I7" s="7"/>
      <c r="J7" s="2"/>
      <c r="K7" s="2"/>
      <c r="M7" s="101"/>
    </row>
    <row r="8" spans="1:14" s="51" customFormat="1" x14ac:dyDescent="0.25">
      <c r="A8" s="158" t="s">
        <v>16</v>
      </c>
      <c r="B8" s="259"/>
      <c r="C8" s="260"/>
      <c r="D8" s="253" t="s">
        <v>17</v>
      </c>
      <c r="E8" s="254"/>
      <c r="F8" s="257"/>
      <c r="G8" s="258"/>
      <c r="H8" s="7"/>
      <c r="I8" s="7"/>
      <c r="J8" s="50"/>
      <c r="K8" s="50"/>
      <c r="M8" s="103"/>
    </row>
    <row r="9" spans="1:14" ht="15.6" thickBot="1" x14ac:dyDescent="0.3">
      <c r="A9" s="159" t="s">
        <v>15</v>
      </c>
      <c r="B9" s="255"/>
      <c r="C9" s="256"/>
      <c r="D9" s="160" t="s">
        <v>20</v>
      </c>
      <c r="E9" s="161"/>
      <c r="F9" s="162" t="s">
        <v>21</v>
      </c>
      <c r="G9" s="163"/>
      <c r="H9" s="7"/>
      <c r="I9" s="7"/>
      <c r="J9" s="8"/>
    </row>
    <row r="10" spans="1:14" s="3" customFormat="1" ht="28.2" thickBot="1" x14ac:dyDescent="0.3">
      <c r="A10" s="9"/>
      <c r="B10" s="10" t="s">
        <v>22</v>
      </c>
      <c r="C10" s="11" t="s">
        <v>23</v>
      </c>
      <c r="D10" s="10" t="s">
        <v>24</v>
      </c>
      <c r="E10" s="10" t="s">
        <v>79</v>
      </c>
      <c r="F10" s="153" t="s">
        <v>31</v>
      </c>
      <c r="G10" s="12" t="s">
        <v>25</v>
      </c>
      <c r="J10" s="104"/>
    </row>
    <row r="11" spans="1:14" s="1" customFormat="1" x14ac:dyDescent="0.25">
      <c r="A11" s="16" t="s">
        <v>26</v>
      </c>
      <c r="B11" s="68"/>
      <c r="C11" s="69"/>
      <c r="D11" s="70"/>
      <c r="E11" s="156"/>
      <c r="F11" s="156"/>
      <c r="G11" s="17">
        <f>SUM(B11:E11)</f>
        <v>0</v>
      </c>
      <c r="J11" s="101"/>
    </row>
    <row r="12" spans="1:14" s="1" customFormat="1" x14ac:dyDescent="0.25">
      <c r="A12" s="261"/>
      <c r="B12" s="261"/>
      <c r="C12" s="261"/>
      <c r="D12" s="261"/>
      <c r="E12" s="261"/>
      <c r="F12" s="261"/>
      <c r="G12" s="214" t="str">
        <f>T(Summary!G10)</f>
        <v/>
      </c>
      <c r="J12" s="101"/>
    </row>
    <row r="13" spans="1:14" x14ac:dyDescent="0.25">
      <c r="A13" s="251" t="s">
        <v>55</v>
      </c>
      <c r="B13" s="252"/>
      <c r="C13" s="252"/>
      <c r="D13" s="252"/>
      <c r="E13" s="252"/>
      <c r="F13" s="252"/>
      <c r="G13" s="118"/>
      <c r="H13" s="8"/>
      <c r="I13" s="8"/>
      <c r="J13" s="100" t="s">
        <v>59</v>
      </c>
      <c r="M13" s="8"/>
    </row>
    <row r="14" spans="1:14" ht="18" customHeight="1" x14ac:dyDescent="0.25">
      <c r="A14" s="251" t="s">
        <v>60</v>
      </c>
      <c r="B14" s="252"/>
      <c r="C14" s="252"/>
      <c r="D14" s="252"/>
      <c r="E14" s="252"/>
      <c r="F14" s="252"/>
      <c r="G14" s="118"/>
      <c r="H14" s="8"/>
      <c r="I14" s="8"/>
      <c r="J14" s="105" t="s">
        <v>81</v>
      </c>
      <c r="M14" s="8"/>
    </row>
    <row r="15" spans="1:14" s="1" customFormat="1" ht="16.2" thickBot="1" x14ac:dyDescent="0.3">
      <c r="A15" s="60"/>
      <c r="B15" s="264" t="s">
        <v>61</v>
      </c>
      <c r="C15" s="265"/>
      <c r="D15" s="265"/>
      <c r="E15" s="265"/>
      <c r="F15" s="265"/>
      <c r="G15" s="61"/>
      <c r="H15" s="19"/>
      <c r="I15" s="19"/>
      <c r="J15" s="19"/>
      <c r="K15" s="8"/>
      <c r="L15" s="7"/>
      <c r="M15" s="105"/>
      <c r="N15" s="2"/>
    </row>
    <row r="16" spans="1:14" s="174" customFormat="1" ht="47.4" thickBot="1" x14ac:dyDescent="0.3">
      <c r="A16" s="166"/>
      <c r="B16" s="167" t="s">
        <v>27</v>
      </c>
      <c r="C16" s="168" t="s">
        <v>28</v>
      </c>
      <c r="D16" s="168" t="s">
        <v>29</v>
      </c>
      <c r="E16" s="168"/>
      <c r="F16" s="168" t="s">
        <v>30</v>
      </c>
      <c r="G16" s="169" t="s">
        <v>31</v>
      </c>
      <c r="H16" s="170"/>
      <c r="I16" s="171"/>
      <c r="J16" s="190" t="s">
        <v>82</v>
      </c>
      <c r="K16" s="191">
        <v>0.890872</v>
      </c>
    </row>
    <row r="17" spans="1:13" s="1" customFormat="1" ht="13.8" x14ac:dyDescent="0.25">
      <c r="A17" s="248" t="s">
        <v>13</v>
      </c>
      <c r="B17" s="188" t="s">
        <v>35</v>
      </c>
      <c r="C17" s="40"/>
      <c r="D17" s="41"/>
      <c r="E17" s="82"/>
      <c r="F17" s="200">
        <f>C17*D17</f>
        <v>0</v>
      </c>
      <c r="G17" s="186"/>
      <c r="H17" s="8"/>
      <c r="I17" s="7"/>
      <c r="J17" s="192" t="s">
        <v>83</v>
      </c>
      <c r="K17" s="193">
        <v>0.810562</v>
      </c>
    </row>
    <row r="18" spans="1:13" ht="13.2" x14ac:dyDescent="0.25">
      <c r="A18" s="249"/>
      <c r="B18" s="143" t="s">
        <v>69</v>
      </c>
      <c r="C18" s="23"/>
      <c r="D18" s="24"/>
      <c r="E18" s="82"/>
      <c r="F18" s="200">
        <f>C18*D18</f>
        <v>0</v>
      </c>
      <c r="G18" s="187"/>
      <c r="H18" s="8"/>
      <c r="I18" s="8"/>
      <c r="J18" s="190" t="s">
        <v>84</v>
      </c>
      <c r="K18" s="191">
        <v>75.653413999999998</v>
      </c>
      <c r="M18" s="8"/>
    </row>
    <row r="19" spans="1:13" ht="13.2" x14ac:dyDescent="0.25">
      <c r="A19" s="249"/>
      <c r="B19" s="144" t="s">
        <v>36</v>
      </c>
      <c r="C19" s="23"/>
      <c r="D19" s="24"/>
      <c r="E19" s="82"/>
      <c r="F19" s="200">
        <f>C19*D19</f>
        <v>0</v>
      </c>
      <c r="G19" s="25"/>
      <c r="H19" s="8"/>
      <c r="I19" s="8"/>
      <c r="J19" s="192" t="s">
        <v>85</v>
      </c>
      <c r="K19" s="193">
        <v>1.4583079999999999</v>
      </c>
      <c r="M19" s="8"/>
    </row>
    <row r="20" spans="1:13" ht="13.8" thickBot="1" x14ac:dyDescent="0.3">
      <c r="A20" s="249"/>
      <c r="B20" s="26" t="s">
        <v>37</v>
      </c>
      <c r="C20" s="23"/>
      <c r="D20" s="24"/>
      <c r="E20" s="83"/>
      <c r="F20" s="202">
        <f>SUM(F17:F19)</f>
        <v>0</v>
      </c>
      <c r="G20" s="27"/>
      <c r="H20" s="8"/>
      <c r="I20" s="8"/>
      <c r="J20" s="190" t="s">
        <v>86</v>
      </c>
      <c r="K20" s="191">
        <v>1.366919</v>
      </c>
      <c r="M20" s="8"/>
    </row>
    <row r="21" spans="1:13" ht="13.2" x14ac:dyDescent="0.25">
      <c r="A21" s="271" t="s">
        <v>71</v>
      </c>
      <c r="B21" s="147" t="s">
        <v>32</v>
      </c>
      <c r="C21" s="21"/>
      <c r="D21" s="22"/>
      <c r="E21" s="81"/>
      <c r="F21" s="196">
        <f t="shared" ref="F21:F26" si="0">C21*D21</f>
        <v>0</v>
      </c>
      <c r="G21" s="34"/>
      <c r="H21" s="8"/>
      <c r="I21" s="8"/>
      <c r="J21" s="192" t="s">
        <v>87</v>
      </c>
      <c r="K21" s="193">
        <v>1.3935169999999999</v>
      </c>
      <c r="M21" s="8"/>
    </row>
    <row r="22" spans="1:13" ht="13.2" x14ac:dyDescent="0.25">
      <c r="A22" s="272"/>
      <c r="B22" s="148" t="s">
        <v>34</v>
      </c>
      <c r="C22" s="23"/>
      <c r="D22" s="24"/>
      <c r="E22" s="82"/>
      <c r="F22" s="197">
        <f t="shared" si="0"/>
        <v>0</v>
      </c>
      <c r="G22" s="25"/>
      <c r="H22" s="8"/>
      <c r="I22" s="8"/>
      <c r="J22" s="190" t="s">
        <v>88</v>
      </c>
      <c r="K22" s="191">
        <v>0.94786199999999998</v>
      </c>
      <c r="M22" s="8"/>
    </row>
    <row r="23" spans="1:13" ht="13.2" x14ac:dyDescent="0.25">
      <c r="A23" s="272"/>
      <c r="B23" s="148" t="s">
        <v>72</v>
      </c>
      <c r="C23" s="23"/>
      <c r="D23" s="24"/>
      <c r="E23" s="82"/>
      <c r="F23" s="197">
        <f t="shared" si="0"/>
        <v>0</v>
      </c>
      <c r="G23" s="25"/>
      <c r="H23" s="8"/>
      <c r="I23" s="8"/>
      <c r="J23" s="192" t="s">
        <v>89</v>
      </c>
      <c r="K23" s="193">
        <v>4.2764620000000004</v>
      </c>
      <c r="M23" s="8"/>
    </row>
    <row r="24" spans="1:13" s="1" customFormat="1" ht="13.2" x14ac:dyDescent="0.25">
      <c r="A24" s="272"/>
      <c r="B24" s="148" t="s">
        <v>73</v>
      </c>
      <c r="C24" s="23"/>
      <c r="D24" s="24"/>
      <c r="E24" s="82"/>
      <c r="F24" s="197">
        <f t="shared" si="0"/>
        <v>0</v>
      </c>
      <c r="G24" s="25"/>
      <c r="H24" s="2"/>
      <c r="I24" s="2"/>
      <c r="J24" s="190" t="s">
        <v>90</v>
      </c>
      <c r="K24" s="191">
        <v>107.19598000000001</v>
      </c>
    </row>
    <row r="25" spans="1:13" s="1" customFormat="1" ht="13.2" x14ac:dyDescent="0.25">
      <c r="A25" s="272"/>
      <c r="B25" s="154" t="s">
        <v>76</v>
      </c>
      <c r="C25" s="23"/>
      <c r="D25" s="24"/>
      <c r="E25" s="82"/>
      <c r="F25" s="197">
        <f t="shared" si="0"/>
        <v>0</v>
      </c>
      <c r="G25" s="25"/>
      <c r="H25" s="2"/>
      <c r="I25" s="2"/>
      <c r="J25" s="192" t="s">
        <v>91</v>
      </c>
      <c r="K25" s="193">
        <v>7.0779769999999997</v>
      </c>
    </row>
    <row r="26" spans="1:13" s="1" customFormat="1" ht="13.2" x14ac:dyDescent="0.25">
      <c r="A26" s="272"/>
      <c r="B26" s="63" t="s">
        <v>36</v>
      </c>
      <c r="C26" s="23"/>
      <c r="D26" s="24"/>
      <c r="E26" s="82"/>
      <c r="F26" s="197">
        <f t="shared" si="0"/>
        <v>0</v>
      </c>
      <c r="G26" s="25"/>
      <c r="H26" s="2"/>
      <c r="I26" s="2"/>
      <c r="J26" s="194" t="s">
        <v>92</v>
      </c>
      <c r="K26" s="1">
        <v>1</v>
      </c>
    </row>
    <row r="27" spans="1:13" s="1" customFormat="1" ht="15.6" thickBot="1" x14ac:dyDescent="0.3">
      <c r="A27" s="273"/>
      <c r="B27" s="26" t="s">
        <v>37</v>
      </c>
      <c r="C27" s="57"/>
      <c r="D27" s="58"/>
      <c r="E27" s="83"/>
      <c r="F27" s="198">
        <f>SUM(F21:F26)</f>
        <v>0</v>
      </c>
      <c r="G27" s="27"/>
      <c r="H27" s="2"/>
      <c r="I27" s="2"/>
      <c r="J27" s="102"/>
      <c r="K27" s="2"/>
    </row>
    <row r="28" spans="1:13" s="1" customFormat="1" x14ac:dyDescent="0.25">
      <c r="A28" s="248" t="s">
        <v>38</v>
      </c>
      <c r="B28" s="145" t="s">
        <v>70</v>
      </c>
      <c r="C28" s="21"/>
      <c r="D28" s="22"/>
      <c r="E28" s="81"/>
      <c r="F28" s="196">
        <f t="shared" ref="F28:F33" si="1">C28*D28</f>
        <v>0</v>
      </c>
      <c r="G28" s="34"/>
      <c r="H28" s="2"/>
      <c r="I28" s="2"/>
      <c r="J28" s="102"/>
      <c r="K28" s="2"/>
    </row>
    <row r="29" spans="1:13" s="1" customFormat="1" x14ac:dyDescent="0.25">
      <c r="A29" s="249"/>
      <c r="B29" s="146" t="s">
        <v>39</v>
      </c>
      <c r="C29" s="23"/>
      <c r="D29" s="24"/>
      <c r="E29" s="82"/>
      <c r="F29" s="199">
        <f t="shared" si="1"/>
        <v>0</v>
      </c>
      <c r="G29" s="25"/>
      <c r="H29" s="2"/>
      <c r="I29" s="2"/>
      <c r="J29" s="106"/>
      <c r="K29" s="2"/>
    </row>
    <row r="30" spans="1:13" s="29" customFormat="1" x14ac:dyDescent="0.25">
      <c r="A30" s="249"/>
      <c r="B30" s="146" t="s">
        <v>33</v>
      </c>
      <c r="C30" s="23"/>
      <c r="D30" s="24"/>
      <c r="E30" s="82"/>
      <c r="F30" s="197">
        <f t="shared" si="1"/>
        <v>0</v>
      </c>
      <c r="G30" s="25"/>
      <c r="J30" s="100"/>
    </row>
    <row r="31" spans="1:13" x14ac:dyDescent="0.25">
      <c r="A31" s="249"/>
      <c r="B31" s="155" t="s">
        <v>77</v>
      </c>
      <c r="C31" s="23"/>
      <c r="D31" s="24"/>
      <c r="E31" s="82"/>
      <c r="F31" s="197">
        <f t="shared" si="1"/>
        <v>0</v>
      </c>
      <c r="G31" s="25"/>
      <c r="H31" s="8"/>
      <c r="I31" s="8"/>
      <c r="J31" s="100"/>
      <c r="M31" s="8"/>
    </row>
    <row r="32" spans="1:13" x14ac:dyDescent="0.25">
      <c r="A32" s="249"/>
      <c r="B32" s="30" t="s">
        <v>49</v>
      </c>
      <c r="C32" s="23"/>
      <c r="D32" s="24"/>
      <c r="E32" s="82"/>
      <c r="F32" s="197">
        <f t="shared" si="1"/>
        <v>0</v>
      </c>
      <c r="G32" s="25"/>
      <c r="H32" s="8"/>
      <c r="I32" s="8"/>
      <c r="J32" s="100"/>
      <c r="M32" s="8"/>
    </row>
    <row r="33" spans="1:13" x14ac:dyDescent="0.25">
      <c r="A33" s="249"/>
      <c r="B33" s="66" t="s">
        <v>36</v>
      </c>
      <c r="C33" s="23"/>
      <c r="D33" s="24"/>
      <c r="E33" s="82"/>
      <c r="F33" s="197">
        <f t="shared" si="1"/>
        <v>0</v>
      </c>
      <c r="G33" s="25"/>
      <c r="H33" s="8"/>
      <c r="I33" s="8"/>
      <c r="J33" s="102"/>
      <c r="M33" s="8"/>
    </row>
    <row r="34" spans="1:13" s="1" customFormat="1" ht="15.6" thickBot="1" x14ac:dyDescent="0.3">
      <c r="A34" s="250"/>
      <c r="B34" s="26" t="s">
        <v>37</v>
      </c>
      <c r="C34" s="57"/>
      <c r="D34" s="58"/>
      <c r="E34" s="83"/>
      <c r="F34" s="198">
        <f>SUM(F28:F33)</f>
        <v>0</v>
      </c>
      <c r="G34" s="27"/>
      <c r="H34" s="2"/>
      <c r="I34" s="2"/>
      <c r="J34" s="102"/>
      <c r="K34" s="2"/>
    </row>
    <row r="35" spans="1:13" s="1" customFormat="1" x14ac:dyDescent="0.25">
      <c r="A35" s="270" t="s">
        <v>48</v>
      </c>
      <c r="B35" s="72" t="s">
        <v>41</v>
      </c>
      <c r="C35" s="21"/>
      <c r="D35" s="22"/>
      <c r="E35" s="82"/>
      <c r="F35" s="200">
        <f>C35*D35</f>
        <v>0</v>
      </c>
      <c r="G35" s="28"/>
      <c r="H35" s="2"/>
      <c r="I35" s="2"/>
      <c r="J35" s="102"/>
      <c r="K35" s="2"/>
    </row>
    <row r="36" spans="1:13" s="1" customFormat="1" x14ac:dyDescent="0.25">
      <c r="A36" s="270"/>
      <c r="B36" s="55" t="s">
        <v>46</v>
      </c>
      <c r="C36" s="23"/>
      <c r="D36" s="24"/>
      <c r="E36" s="82"/>
      <c r="F36" s="197">
        <f>C36*D36</f>
        <v>0</v>
      </c>
      <c r="G36" s="36"/>
      <c r="H36" s="2"/>
      <c r="I36" s="2"/>
      <c r="J36" s="102"/>
      <c r="K36" s="2"/>
    </row>
    <row r="37" spans="1:13" s="1" customFormat="1" x14ac:dyDescent="0.25">
      <c r="A37" s="270"/>
      <c r="B37" s="65" t="s">
        <v>47</v>
      </c>
      <c r="C37" s="23"/>
      <c r="D37" s="24"/>
      <c r="E37" s="82"/>
      <c r="F37" s="197">
        <f>C37*D37</f>
        <v>0</v>
      </c>
      <c r="G37" s="25"/>
      <c r="H37" s="2"/>
      <c r="I37" s="2"/>
      <c r="J37" s="106"/>
      <c r="K37" s="2"/>
    </row>
    <row r="38" spans="1:13" s="29" customFormat="1" ht="15.6" thickBot="1" x14ac:dyDescent="0.3">
      <c r="A38" s="263"/>
      <c r="B38" s="31" t="s">
        <v>37</v>
      </c>
      <c r="C38" s="151"/>
      <c r="D38" s="152"/>
      <c r="E38" s="82"/>
      <c r="F38" s="201">
        <f>SUM(F35:F37)</f>
        <v>0</v>
      </c>
      <c r="G38" s="36"/>
      <c r="J38" s="106"/>
    </row>
    <row r="39" spans="1:13" s="178" customFormat="1" ht="31.8" thickBot="1" x14ac:dyDescent="0.3">
      <c r="A39" s="175"/>
      <c r="B39" s="176"/>
      <c r="C39" s="167" t="s">
        <v>42</v>
      </c>
      <c r="D39" s="177" t="s">
        <v>67</v>
      </c>
      <c r="E39" s="177" t="s">
        <v>43</v>
      </c>
      <c r="F39" s="177" t="s">
        <v>30</v>
      </c>
      <c r="G39" s="169" t="s">
        <v>31</v>
      </c>
      <c r="J39" s="172"/>
    </row>
    <row r="40" spans="1:13" s="29" customFormat="1" ht="16.2" thickBot="1" x14ac:dyDescent="0.35">
      <c r="A40" s="248" t="s">
        <v>74</v>
      </c>
      <c r="B40" s="38" t="s">
        <v>45</v>
      </c>
      <c r="C40" s="266"/>
      <c r="D40" s="266"/>
      <c r="E40" s="266"/>
      <c r="F40" s="266"/>
      <c r="G40" s="267"/>
      <c r="J40" s="106"/>
    </row>
    <row r="41" spans="1:13" s="29" customFormat="1" x14ac:dyDescent="0.25">
      <c r="A41" s="249"/>
      <c r="B41" s="39" t="s">
        <v>0</v>
      </c>
      <c r="C41" s="40"/>
      <c r="D41" s="41"/>
      <c r="E41" s="40"/>
      <c r="F41" s="203">
        <f>SUM(C41*D41*E41)</f>
        <v>0</v>
      </c>
      <c r="G41" s="28"/>
      <c r="J41" s="100"/>
    </row>
    <row r="42" spans="1:13" x14ac:dyDescent="0.25">
      <c r="A42" s="249"/>
      <c r="B42" s="42" t="s">
        <v>1</v>
      </c>
      <c r="C42" s="23"/>
      <c r="D42" s="24"/>
      <c r="E42" s="23"/>
      <c r="F42" s="204">
        <f>SUM(C42*D42*E42)</f>
        <v>0</v>
      </c>
      <c r="G42" s="25"/>
      <c r="H42" s="8"/>
      <c r="I42" s="8"/>
      <c r="J42" s="101"/>
      <c r="M42" s="8"/>
    </row>
    <row r="43" spans="1:13" s="1" customFormat="1" x14ac:dyDescent="0.25">
      <c r="A43" s="249"/>
      <c r="B43" s="42" t="s">
        <v>2</v>
      </c>
      <c r="C43" s="23"/>
      <c r="D43" s="24"/>
      <c r="E43" s="23"/>
      <c r="F43" s="204">
        <f>SUM(C43*D43*E43)</f>
        <v>0</v>
      </c>
      <c r="G43" s="25"/>
      <c r="J43" s="101"/>
    </row>
    <row r="44" spans="1:13" s="1" customFormat="1" ht="15.6" thickBot="1" x14ac:dyDescent="0.3">
      <c r="A44" s="250"/>
      <c r="B44" s="43" t="s">
        <v>3</v>
      </c>
      <c r="C44" s="44"/>
      <c r="D44" s="45"/>
      <c r="E44" s="44"/>
      <c r="F44" s="205">
        <f>SUM(C44*D44*E44)</f>
        <v>0</v>
      </c>
      <c r="G44" s="36"/>
      <c r="J44" s="101"/>
    </row>
    <row r="45" spans="1:13" s="1" customFormat="1" ht="16.2" thickBot="1" x14ac:dyDescent="0.35">
      <c r="A45" s="117"/>
      <c r="B45" s="38" t="s">
        <v>4</v>
      </c>
      <c r="C45" s="268"/>
      <c r="D45" s="268"/>
      <c r="E45" s="268"/>
      <c r="F45" s="268"/>
      <c r="G45" s="269"/>
      <c r="J45" s="100"/>
    </row>
    <row r="46" spans="1:13" x14ac:dyDescent="0.25">
      <c r="A46" s="248" t="s">
        <v>44</v>
      </c>
      <c r="B46" s="64" t="s">
        <v>5</v>
      </c>
      <c r="C46" s="40"/>
      <c r="D46" s="41"/>
      <c r="E46" s="40"/>
      <c r="F46" s="203">
        <f t="shared" ref="F46:F54" si="2">SUM(C46*D46*E46)</f>
        <v>0</v>
      </c>
      <c r="G46" s="28"/>
      <c r="H46" s="8"/>
      <c r="I46" s="8"/>
      <c r="J46" s="107"/>
      <c r="M46" s="8"/>
    </row>
    <row r="47" spans="1:13" s="35" customFormat="1" x14ac:dyDescent="0.25">
      <c r="A47" s="249"/>
      <c r="B47" s="65" t="s">
        <v>6</v>
      </c>
      <c r="C47" s="23"/>
      <c r="D47" s="24"/>
      <c r="E47" s="23"/>
      <c r="F47" s="204">
        <f t="shared" si="2"/>
        <v>0</v>
      </c>
      <c r="G47" s="25"/>
      <c r="J47" s="107"/>
    </row>
    <row r="48" spans="1:13" s="35" customFormat="1" x14ac:dyDescent="0.25">
      <c r="A48" s="249"/>
      <c r="B48" s="66" t="s">
        <v>7</v>
      </c>
      <c r="C48" s="23"/>
      <c r="D48" s="24"/>
      <c r="E48" s="23"/>
      <c r="F48" s="204">
        <f t="shared" si="2"/>
        <v>0</v>
      </c>
      <c r="G48" s="25"/>
      <c r="J48" s="107"/>
    </row>
    <row r="49" spans="1:13" s="35" customFormat="1" x14ac:dyDescent="0.25">
      <c r="A49" s="249"/>
      <c r="B49" s="42" t="s">
        <v>56</v>
      </c>
      <c r="C49" s="23"/>
      <c r="D49" s="24"/>
      <c r="E49" s="23"/>
      <c r="F49" s="204">
        <f t="shared" si="2"/>
        <v>0</v>
      </c>
      <c r="G49" s="25"/>
      <c r="J49" s="100"/>
    </row>
    <row r="50" spans="1:13" x14ac:dyDescent="0.25">
      <c r="A50" s="249"/>
      <c r="B50" s="66" t="s">
        <v>8</v>
      </c>
      <c r="C50" s="23"/>
      <c r="D50" s="24"/>
      <c r="E50" s="23"/>
      <c r="F50" s="204">
        <f t="shared" si="2"/>
        <v>0</v>
      </c>
      <c r="G50" s="25"/>
      <c r="H50" s="8"/>
      <c r="I50" s="8"/>
      <c r="J50" s="100"/>
      <c r="M50" s="8"/>
    </row>
    <row r="51" spans="1:13" x14ac:dyDescent="0.25">
      <c r="A51" s="249"/>
      <c r="B51" s="66" t="s">
        <v>9</v>
      </c>
      <c r="C51" s="23"/>
      <c r="D51" s="24"/>
      <c r="E51" s="23"/>
      <c r="F51" s="204">
        <f t="shared" si="2"/>
        <v>0</v>
      </c>
      <c r="G51" s="25"/>
      <c r="H51" s="8"/>
      <c r="I51" s="8"/>
      <c r="J51" s="100"/>
      <c r="M51" s="8"/>
    </row>
    <row r="52" spans="1:13" x14ac:dyDescent="0.25">
      <c r="A52" s="249"/>
      <c r="B52" s="66" t="s">
        <v>10</v>
      </c>
      <c r="C52" s="23"/>
      <c r="D52" s="24"/>
      <c r="E52" s="23"/>
      <c r="F52" s="204">
        <f t="shared" si="2"/>
        <v>0</v>
      </c>
      <c r="G52" s="25"/>
      <c r="H52" s="8"/>
      <c r="I52" s="8"/>
      <c r="J52" s="100"/>
      <c r="M52" s="8"/>
    </row>
    <row r="53" spans="1:13" x14ac:dyDescent="0.25">
      <c r="A53" s="249"/>
      <c r="B53" s="66" t="s">
        <v>57</v>
      </c>
      <c r="C53" s="23"/>
      <c r="D53" s="24"/>
      <c r="E53" s="23"/>
      <c r="F53" s="204">
        <f t="shared" si="2"/>
        <v>0</v>
      </c>
      <c r="G53" s="25"/>
      <c r="H53" s="8"/>
      <c r="I53" s="8"/>
      <c r="J53" s="100"/>
      <c r="M53" s="8"/>
    </row>
    <row r="54" spans="1:13" x14ac:dyDescent="0.25">
      <c r="A54" s="249"/>
      <c r="B54" s="66" t="s">
        <v>11</v>
      </c>
      <c r="C54" s="23"/>
      <c r="D54" s="24"/>
      <c r="E54" s="23"/>
      <c r="F54" s="205">
        <f t="shared" si="2"/>
        <v>0</v>
      </c>
      <c r="G54" s="25"/>
      <c r="H54" s="8"/>
      <c r="I54" s="8"/>
      <c r="J54" s="100"/>
      <c r="M54" s="8"/>
    </row>
    <row r="55" spans="1:13" ht="15.6" thickBot="1" x14ac:dyDescent="0.3">
      <c r="A55" s="250"/>
      <c r="B55" s="31" t="s">
        <v>37</v>
      </c>
      <c r="C55" s="32"/>
      <c r="D55" s="33"/>
      <c r="E55" s="32"/>
      <c r="F55" s="206">
        <f>SUM(F41:F44,F46:F54)</f>
        <v>0</v>
      </c>
      <c r="G55" s="27"/>
      <c r="H55" s="8"/>
      <c r="I55" s="8"/>
      <c r="J55" s="100"/>
      <c r="M55" s="8"/>
    </row>
    <row r="56" spans="1:13" s="170" customFormat="1" ht="31.8" thickBot="1" x14ac:dyDescent="0.3">
      <c r="A56" s="179"/>
      <c r="B56" s="180"/>
      <c r="C56" s="181"/>
      <c r="D56" s="182" t="s">
        <v>67</v>
      </c>
      <c r="E56" s="183" t="s">
        <v>43</v>
      </c>
      <c r="F56" s="183" t="s">
        <v>62</v>
      </c>
      <c r="G56" s="184"/>
      <c r="J56" s="185"/>
    </row>
    <row r="57" spans="1:13" x14ac:dyDescent="0.25">
      <c r="A57" s="262" t="s">
        <v>51</v>
      </c>
      <c r="B57" s="67" t="s">
        <v>12</v>
      </c>
      <c r="C57" s="84"/>
      <c r="D57" s="22"/>
      <c r="E57" s="46"/>
      <c r="F57" s="196">
        <f>D57*E57</f>
        <v>0</v>
      </c>
      <c r="G57" s="34"/>
      <c r="H57" s="8"/>
      <c r="I57" s="8"/>
      <c r="J57" s="100"/>
      <c r="M57" s="8"/>
    </row>
    <row r="58" spans="1:13" ht="15.6" thickBot="1" x14ac:dyDescent="0.3">
      <c r="A58" s="263"/>
      <c r="B58" s="31" t="s">
        <v>37</v>
      </c>
      <c r="C58" s="85"/>
      <c r="D58" s="33"/>
      <c r="E58" s="47"/>
      <c r="F58" s="207">
        <f>F57</f>
        <v>0</v>
      </c>
      <c r="G58" s="37"/>
      <c r="H58" s="8"/>
      <c r="I58" s="8"/>
      <c r="J58" s="100"/>
      <c r="M58" s="8"/>
    </row>
    <row r="59" spans="1:13" ht="15.6" thickBot="1" x14ac:dyDescent="0.3">
      <c r="F59" s="35"/>
      <c r="H59" s="8"/>
      <c r="I59" s="8"/>
      <c r="J59" s="100"/>
      <c r="M59" s="8"/>
    </row>
    <row r="60" spans="1:13" ht="16.2" thickBot="1" x14ac:dyDescent="0.3">
      <c r="A60" s="119"/>
      <c r="B60" s="120"/>
      <c r="C60" s="121"/>
      <c r="D60" s="122"/>
      <c r="E60" s="122"/>
      <c r="F60" s="123"/>
      <c r="G60" s="124"/>
      <c r="H60" s="8"/>
      <c r="I60" s="8"/>
      <c r="J60" s="101"/>
      <c r="M60" s="8"/>
    </row>
    <row r="61" spans="1:13" s="1" customFormat="1" ht="16.2" thickBot="1" x14ac:dyDescent="0.35">
      <c r="A61" s="125"/>
      <c r="B61" s="126"/>
      <c r="C61" s="126"/>
      <c r="D61" s="126"/>
      <c r="E61" s="126"/>
      <c r="F61" s="127" t="s">
        <v>63</v>
      </c>
      <c r="G61" s="127"/>
      <c r="J61" s="104"/>
    </row>
    <row r="62" spans="1:13" s="3" customFormat="1" ht="16.2" thickBot="1" x14ac:dyDescent="0.35">
      <c r="A62" s="128" t="s">
        <v>64</v>
      </c>
      <c r="B62" s="129"/>
      <c r="C62" s="129"/>
      <c r="D62" s="129"/>
      <c r="E62" s="130"/>
      <c r="F62" s="208">
        <f>SUM(F20+F34+F27+F38+F55)</f>
        <v>0</v>
      </c>
      <c r="G62" s="131"/>
      <c r="J62" s="104"/>
    </row>
    <row r="63" spans="1:13" s="3" customFormat="1" ht="16.2" thickBot="1" x14ac:dyDescent="0.35">
      <c r="A63" s="128" t="s">
        <v>65</v>
      </c>
      <c r="B63" s="129"/>
      <c r="C63" s="129"/>
      <c r="D63" s="129"/>
      <c r="E63" s="130"/>
      <c r="F63" s="209">
        <f>F62-F58</f>
        <v>0</v>
      </c>
      <c r="G63" s="132"/>
      <c r="J63" s="104"/>
    </row>
    <row r="64" spans="1:13" s="3" customFormat="1" ht="15.6" thickBot="1" x14ac:dyDescent="0.3">
      <c r="A64" s="133" t="s">
        <v>66</v>
      </c>
      <c r="B64" s="134"/>
      <c r="C64" s="134"/>
      <c r="D64" s="134"/>
      <c r="E64" s="134"/>
      <c r="F64" s="134"/>
      <c r="G64" s="134"/>
      <c r="J64" s="100"/>
    </row>
    <row r="65" spans="1:13" ht="15.6" thickBot="1" x14ac:dyDescent="0.3">
      <c r="A65" s="135"/>
      <c r="B65" s="136"/>
      <c r="C65" s="136"/>
      <c r="D65" s="136"/>
      <c r="E65" s="136"/>
      <c r="F65" s="136"/>
      <c r="G65" s="164"/>
      <c r="I65" s="8"/>
      <c r="J65" s="100"/>
      <c r="M65" s="8"/>
    </row>
    <row r="66" spans="1:13" ht="13.2" x14ac:dyDescent="0.25">
      <c r="I66" s="8"/>
      <c r="J66" s="8"/>
      <c r="M66" s="8"/>
    </row>
    <row r="67" spans="1:13" x14ac:dyDescent="0.25">
      <c r="H67" s="8"/>
      <c r="I67" s="8"/>
      <c r="J67" s="104"/>
      <c r="M67" s="8"/>
    </row>
    <row r="68" spans="1:13" s="3" customFormat="1" x14ac:dyDescent="0.25">
      <c r="A68" s="8"/>
      <c r="B68" s="8"/>
      <c r="C68" s="8"/>
      <c r="D68" s="8"/>
      <c r="E68" s="8"/>
      <c r="F68" s="8"/>
      <c r="G68" s="35"/>
      <c r="J68" s="104"/>
    </row>
    <row r="69" spans="1:13" s="3" customFormat="1" x14ac:dyDescent="0.25">
      <c r="A69" s="35"/>
      <c r="B69" s="35"/>
      <c r="C69" s="35"/>
      <c r="D69" s="35"/>
      <c r="E69" s="35"/>
      <c r="F69" s="35"/>
      <c r="G69" s="35"/>
      <c r="H69" s="29"/>
      <c r="I69" s="29"/>
      <c r="J69" s="29"/>
      <c r="M69" s="100"/>
    </row>
    <row r="70" spans="1:13" x14ac:dyDescent="0.25">
      <c r="A70" s="35"/>
      <c r="B70" s="35"/>
      <c r="C70" s="35"/>
      <c r="D70" s="35"/>
      <c r="E70" s="35"/>
      <c r="F70" s="35"/>
      <c r="K70" s="29"/>
    </row>
    <row r="71" spans="1:13" x14ac:dyDescent="0.25">
      <c r="A71" s="35"/>
      <c r="B71" s="35"/>
      <c r="C71" s="35"/>
      <c r="D71" s="35"/>
      <c r="E71" s="35"/>
      <c r="F71" s="35"/>
      <c r="K71" s="29"/>
      <c r="M71" s="107"/>
    </row>
    <row r="72" spans="1:13" s="35" customFormat="1" x14ac:dyDescent="0.25">
      <c r="A72" s="8"/>
      <c r="B72" s="8"/>
      <c r="C72" s="8"/>
      <c r="D72" s="8"/>
      <c r="E72" s="8"/>
      <c r="F72" s="8"/>
      <c r="H72" s="98"/>
      <c r="I72" s="98"/>
      <c r="J72" s="98"/>
      <c r="K72" s="98"/>
      <c r="M72" s="107"/>
    </row>
    <row r="73" spans="1:13" s="35" customFormat="1" x14ac:dyDescent="0.25">
      <c r="A73" s="8"/>
      <c r="B73" s="8"/>
      <c r="C73" s="8"/>
      <c r="D73" s="8"/>
      <c r="E73" s="8"/>
      <c r="F73" s="8"/>
      <c r="H73" s="98"/>
      <c r="I73" s="98"/>
      <c r="J73" s="98"/>
      <c r="K73" s="98"/>
      <c r="M73" s="107"/>
    </row>
    <row r="74" spans="1:13" s="35" customFormat="1" x14ac:dyDescent="0.25">
      <c r="A74" s="8"/>
      <c r="B74" s="8"/>
      <c r="C74" s="8"/>
      <c r="D74" s="8"/>
      <c r="E74" s="8"/>
      <c r="F74" s="8"/>
      <c r="H74" s="98"/>
      <c r="I74" s="98"/>
      <c r="J74" s="98"/>
      <c r="M74" s="100"/>
    </row>
  </sheetData>
  <mergeCells count="19">
    <mergeCell ref="A57:A58"/>
    <mergeCell ref="A28:A34"/>
    <mergeCell ref="B15:F15"/>
    <mergeCell ref="C40:G40"/>
    <mergeCell ref="C45:G45"/>
    <mergeCell ref="A40:A44"/>
    <mergeCell ref="A35:A38"/>
    <mergeCell ref="A17:A20"/>
    <mergeCell ref="A21:A27"/>
    <mergeCell ref="B7:G7"/>
    <mergeCell ref="A46:A55"/>
    <mergeCell ref="A14:F14"/>
    <mergeCell ref="A1:G1"/>
    <mergeCell ref="D8:E8"/>
    <mergeCell ref="B9:C9"/>
    <mergeCell ref="F8:G8"/>
    <mergeCell ref="A13:F13"/>
    <mergeCell ref="B8:C8"/>
    <mergeCell ref="A12:F12"/>
  </mergeCells>
  <phoneticPr fontId="2" type="noConversion"/>
  <dataValidations xWindow="245" yWindow="605" count="1">
    <dataValidation type="list" allowBlank="1" showInputMessage="1" showErrorMessage="1" sqref="B8:C8" xr:uid="{00000000-0002-0000-0100-000000000000}">
      <formula1>$J$13:$J$14</formula1>
    </dataValidation>
  </dataValidations>
  <pageMargins left="0.25" right="0.25" top="0.17" bottom="0.32" header="0.17" footer="0.2"/>
  <pageSetup scale="52" fitToHeight="3" orientation="portrait" r:id="rId1"/>
  <headerFooter alignWithMargins="0">
    <oddFooter>&amp;RV.3 
11/02/2010</oddFooter>
  </headerFooter>
  <colBreaks count="1" manualBreakCount="1">
    <brk id="11" min="2" max="79" man="1"/>
  </colBreaks>
  <ignoredErrors>
    <ignoredError sqref="F26 F21:F24 F35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74"/>
  <sheetViews>
    <sheetView zoomScale="80" zoomScaleNormal="80" workbookViewId="0">
      <selection activeCell="A12" sqref="A12:F12"/>
    </sheetView>
  </sheetViews>
  <sheetFormatPr defaultColWidth="9.109375" defaultRowHeight="15" x14ac:dyDescent="0.25"/>
  <cols>
    <col min="1" max="1" width="23.109375" style="8" customWidth="1"/>
    <col min="2" max="2" width="38.5546875" style="8" customWidth="1"/>
    <col min="3" max="4" width="13.44140625" style="8" customWidth="1"/>
    <col min="5" max="5" width="31.5546875" style="8" customWidth="1"/>
    <col min="6" max="6" width="30.109375" style="8" customWidth="1"/>
    <col min="7" max="7" width="35.88671875" style="35" customWidth="1"/>
    <col min="8" max="8" width="16.88671875" style="29" customWidth="1"/>
    <col min="9" max="9" width="13.6640625" style="29" customWidth="1"/>
    <col min="10" max="10" width="15.88671875" style="29" hidden="1" customWidth="1"/>
    <col min="11" max="11" width="11.88671875" style="8" hidden="1" customWidth="1"/>
    <col min="12" max="12" width="10.88671875" style="8" customWidth="1"/>
    <col min="13" max="13" width="9.109375" style="100"/>
    <col min="14" max="16384" width="9.109375" style="8"/>
  </cols>
  <sheetData>
    <row r="1" spans="1:14" ht="15.6" x14ac:dyDescent="0.3">
      <c r="A1" s="232"/>
      <c r="B1" s="232"/>
      <c r="C1" s="232"/>
      <c r="D1" s="232"/>
      <c r="E1" s="232"/>
      <c r="F1" s="232"/>
      <c r="G1" s="232"/>
      <c r="H1" s="75"/>
      <c r="I1" s="75"/>
      <c r="J1" s="75"/>
    </row>
    <row r="2" spans="1:14" ht="15.6" x14ac:dyDescent="0.3">
      <c r="A2" s="74"/>
      <c r="B2" s="74"/>
      <c r="C2" s="74"/>
      <c r="D2" s="74"/>
      <c r="E2" s="74"/>
      <c r="F2" s="74"/>
      <c r="G2" s="74"/>
      <c r="H2" s="75"/>
      <c r="I2" s="75"/>
      <c r="J2" s="75"/>
    </row>
    <row r="3" spans="1:14" s="1" customFormat="1" x14ac:dyDescent="0.25">
      <c r="B3" s="2"/>
      <c r="C3" s="2"/>
      <c r="D3" s="62"/>
      <c r="G3" s="3"/>
      <c r="H3" s="4"/>
      <c r="I3" s="4"/>
      <c r="J3" s="4"/>
      <c r="M3" s="101"/>
    </row>
    <row r="4" spans="1:14" s="1" customFormat="1" ht="15.6" thickBot="1" x14ac:dyDescent="0.3">
      <c r="B4" s="2"/>
      <c r="C4" s="62"/>
      <c r="G4" s="3"/>
      <c r="M4" s="101"/>
    </row>
    <row r="5" spans="1:14" s="1" customFormat="1" ht="21" x14ac:dyDescent="0.4">
      <c r="A5" s="89" t="s">
        <v>78</v>
      </c>
      <c r="B5" s="90"/>
      <c r="C5" s="91"/>
      <c r="D5" s="92"/>
      <c r="E5" s="92"/>
      <c r="F5" s="92"/>
      <c r="G5" s="93"/>
      <c r="M5" s="101"/>
    </row>
    <row r="6" spans="1:14" s="1" customFormat="1" ht="15.6" x14ac:dyDescent="0.3">
      <c r="A6" s="94" t="s">
        <v>52</v>
      </c>
      <c r="B6" s="86"/>
      <c r="C6" s="87"/>
      <c r="D6" s="88"/>
      <c r="E6" s="88"/>
      <c r="F6" s="88"/>
      <c r="G6" s="95"/>
      <c r="M6" s="101"/>
    </row>
    <row r="7" spans="1:14" s="1" customFormat="1" x14ac:dyDescent="0.25">
      <c r="A7" s="157" t="s">
        <v>19</v>
      </c>
      <c r="B7" s="274" t="str">
        <f>T(Summary!B7)</f>
        <v/>
      </c>
      <c r="C7" s="274"/>
      <c r="D7" s="275"/>
      <c r="E7" s="275"/>
      <c r="F7" s="275"/>
      <c r="G7" s="276"/>
      <c r="H7" s="7"/>
      <c r="I7" s="7"/>
      <c r="J7" s="2"/>
      <c r="K7" s="2"/>
      <c r="M7" s="101"/>
    </row>
    <row r="8" spans="1:14" s="51" customFormat="1" x14ac:dyDescent="0.25">
      <c r="A8" s="158" t="s">
        <v>16</v>
      </c>
      <c r="B8" s="259"/>
      <c r="C8" s="260"/>
      <c r="D8" s="253" t="s">
        <v>17</v>
      </c>
      <c r="E8" s="254"/>
      <c r="F8" s="257"/>
      <c r="G8" s="258"/>
      <c r="H8" s="7"/>
      <c r="I8" s="7"/>
      <c r="J8" s="50"/>
      <c r="K8" s="50"/>
      <c r="M8" s="103"/>
    </row>
    <row r="9" spans="1:14" ht="15.6" thickBot="1" x14ac:dyDescent="0.3">
      <c r="A9" s="159" t="s">
        <v>15</v>
      </c>
      <c r="B9" s="255"/>
      <c r="C9" s="256"/>
      <c r="D9" s="160" t="s">
        <v>20</v>
      </c>
      <c r="E9" s="161"/>
      <c r="F9" s="162" t="s">
        <v>21</v>
      </c>
      <c r="G9" s="163"/>
      <c r="H9" s="7"/>
      <c r="I9" s="7"/>
      <c r="J9" s="8"/>
    </row>
    <row r="10" spans="1:14" s="3" customFormat="1" ht="28.2" thickBot="1" x14ac:dyDescent="0.3">
      <c r="A10" s="9"/>
      <c r="B10" s="10" t="s">
        <v>22</v>
      </c>
      <c r="C10" s="11" t="s">
        <v>23</v>
      </c>
      <c r="D10" s="10" t="s">
        <v>24</v>
      </c>
      <c r="E10" s="10" t="s">
        <v>79</v>
      </c>
      <c r="F10" s="153" t="s">
        <v>31</v>
      </c>
      <c r="G10" s="12" t="s">
        <v>25</v>
      </c>
      <c r="J10" s="104"/>
    </row>
    <row r="11" spans="1:14" s="1" customFormat="1" x14ac:dyDescent="0.25">
      <c r="A11" s="16" t="s">
        <v>26</v>
      </c>
      <c r="B11" s="68"/>
      <c r="C11" s="69"/>
      <c r="D11" s="70"/>
      <c r="E11" s="156"/>
      <c r="F11" s="156"/>
      <c r="G11" s="17">
        <f>SUM(B11:E11)</f>
        <v>0</v>
      </c>
      <c r="J11" s="101"/>
    </row>
    <row r="12" spans="1:14" s="1" customFormat="1" x14ac:dyDescent="0.25">
      <c r="A12" s="261"/>
      <c r="B12" s="261"/>
      <c r="C12" s="261"/>
      <c r="D12" s="261"/>
      <c r="E12" s="261"/>
      <c r="F12" s="261"/>
      <c r="G12" s="214"/>
      <c r="J12" s="101"/>
    </row>
    <row r="13" spans="1:14" x14ac:dyDescent="0.25">
      <c r="A13" s="251" t="s">
        <v>55</v>
      </c>
      <c r="B13" s="252"/>
      <c r="C13" s="252"/>
      <c r="D13" s="252"/>
      <c r="E13" s="252"/>
      <c r="F13" s="252"/>
      <c r="G13" s="118"/>
      <c r="H13" s="8"/>
      <c r="I13" s="8"/>
      <c r="J13" s="100" t="s">
        <v>59</v>
      </c>
      <c r="M13" s="8"/>
    </row>
    <row r="14" spans="1:14" ht="15.75" customHeight="1" x14ac:dyDescent="0.25">
      <c r="A14" s="251" t="s">
        <v>60</v>
      </c>
      <c r="B14" s="252"/>
      <c r="C14" s="252"/>
      <c r="D14" s="252"/>
      <c r="E14" s="252"/>
      <c r="F14" s="252"/>
      <c r="G14" s="118"/>
      <c r="H14" s="8"/>
      <c r="I14" s="8"/>
      <c r="J14" s="105" t="s">
        <v>81</v>
      </c>
      <c r="M14" s="8"/>
    </row>
    <row r="15" spans="1:14" s="1" customFormat="1" ht="16.2" thickBot="1" x14ac:dyDescent="0.3">
      <c r="A15" s="60"/>
      <c r="B15" s="264" t="s">
        <v>61</v>
      </c>
      <c r="C15" s="265"/>
      <c r="D15" s="265"/>
      <c r="E15" s="265"/>
      <c r="F15" s="265"/>
      <c r="G15" s="61"/>
      <c r="H15" s="19"/>
      <c r="I15" s="19"/>
      <c r="J15" s="19"/>
      <c r="K15" s="8"/>
      <c r="L15" s="7"/>
      <c r="M15" s="105"/>
      <c r="N15" s="2"/>
    </row>
    <row r="16" spans="1:14" s="174" customFormat="1" ht="47.4" thickBot="1" x14ac:dyDescent="0.3">
      <c r="A16" s="166"/>
      <c r="B16" s="167" t="s">
        <v>27</v>
      </c>
      <c r="C16" s="168" t="s">
        <v>28</v>
      </c>
      <c r="D16" s="168" t="s">
        <v>29</v>
      </c>
      <c r="E16" s="168"/>
      <c r="F16" s="168" t="s">
        <v>30</v>
      </c>
      <c r="G16" s="169" t="s">
        <v>31</v>
      </c>
      <c r="H16" s="170"/>
      <c r="I16" s="171"/>
      <c r="J16" s="172"/>
      <c r="K16" s="173"/>
    </row>
    <row r="17" spans="1:13" s="1" customFormat="1" ht="13.8" x14ac:dyDescent="0.25">
      <c r="A17" s="248" t="s">
        <v>13</v>
      </c>
      <c r="B17" s="149" t="s">
        <v>35</v>
      </c>
      <c r="C17" s="40"/>
      <c r="D17" s="41"/>
      <c r="E17" s="82"/>
      <c r="F17" s="200">
        <f>C17*D17</f>
        <v>0</v>
      </c>
      <c r="G17" s="28"/>
      <c r="H17" s="8"/>
      <c r="I17" s="7"/>
      <c r="J17" s="190" t="s">
        <v>82</v>
      </c>
      <c r="K17" s="191">
        <v>0.890872</v>
      </c>
    </row>
    <row r="18" spans="1:13" ht="13.2" x14ac:dyDescent="0.25">
      <c r="A18" s="249"/>
      <c r="B18" s="143" t="s">
        <v>69</v>
      </c>
      <c r="C18" s="23"/>
      <c r="D18" s="24"/>
      <c r="E18" s="82"/>
      <c r="F18" s="197">
        <f>C18*D18</f>
        <v>0</v>
      </c>
      <c r="G18" s="25"/>
      <c r="H18" s="8"/>
      <c r="I18" s="8"/>
      <c r="J18" s="192" t="s">
        <v>83</v>
      </c>
      <c r="K18" s="193">
        <v>0.810562</v>
      </c>
      <c r="M18" s="8"/>
    </row>
    <row r="19" spans="1:13" ht="13.2" x14ac:dyDescent="0.25">
      <c r="A19" s="249"/>
      <c r="B19" s="144" t="s">
        <v>36</v>
      </c>
      <c r="C19" s="23"/>
      <c r="D19" s="24"/>
      <c r="E19" s="82"/>
      <c r="F19" s="197">
        <f>C19*D19</f>
        <v>0</v>
      </c>
      <c r="G19" s="25"/>
      <c r="H19" s="8"/>
      <c r="I19" s="8"/>
      <c r="J19" s="190" t="s">
        <v>84</v>
      </c>
      <c r="K19" s="191">
        <v>75.653413999999998</v>
      </c>
      <c r="M19" s="8"/>
    </row>
    <row r="20" spans="1:13" ht="13.8" thickBot="1" x14ac:dyDescent="0.3">
      <c r="A20" s="249"/>
      <c r="B20" s="26" t="s">
        <v>37</v>
      </c>
      <c r="C20" s="23"/>
      <c r="D20" s="24"/>
      <c r="E20" s="83"/>
      <c r="F20" s="202">
        <f>SUM(F17:F19)</f>
        <v>0</v>
      </c>
      <c r="G20" s="27"/>
      <c r="H20" s="8"/>
      <c r="I20" s="8"/>
      <c r="J20" s="192" t="s">
        <v>85</v>
      </c>
      <c r="K20" s="193">
        <v>1.4583079999999999</v>
      </c>
      <c r="M20" s="8"/>
    </row>
    <row r="21" spans="1:13" ht="13.2" x14ac:dyDescent="0.25">
      <c r="A21" s="271" t="s">
        <v>71</v>
      </c>
      <c r="B21" s="147" t="s">
        <v>32</v>
      </c>
      <c r="C21" s="21"/>
      <c r="D21" s="22"/>
      <c r="E21" s="81"/>
      <c r="F21" s="196">
        <f t="shared" ref="F21:F26" si="0">C21*D21</f>
        <v>0</v>
      </c>
      <c r="G21" s="34"/>
      <c r="H21" s="8"/>
      <c r="I21" s="8"/>
      <c r="J21" s="190" t="s">
        <v>86</v>
      </c>
      <c r="K21" s="191">
        <v>1.366919</v>
      </c>
      <c r="M21" s="8"/>
    </row>
    <row r="22" spans="1:13" ht="13.2" x14ac:dyDescent="0.25">
      <c r="A22" s="272"/>
      <c r="B22" s="148" t="s">
        <v>34</v>
      </c>
      <c r="C22" s="23"/>
      <c r="D22" s="24"/>
      <c r="E22" s="82"/>
      <c r="F22" s="197">
        <f t="shared" si="0"/>
        <v>0</v>
      </c>
      <c r="G22" s="25"/>
      <c r="H22" s="8"/>
      <c r="I22" s="8"/>
      <c r="J22" s="192" t="s">
        <v>87</v>
      </c>
      <c r="K22" s="193">
        <v>1.3935169999999999</v>
      </c>
      <c r="M22" s="8"/>
    </row>
    <row r="23" spans="1:13" ht="13.2" x14ac:dyDescent="0.25">
      <c r="A23" s="272"/>
      <c r="B23" s="148" t="s">
        <v>72</v>
      </c>
      <c r="C23" s="23"/>
      <c r="D23" s="24"/>
      <c r="E23" s="82"/>
      <c r="F23" s="197">
        <f t="shared" si="0"/>
        <v>0</v>
      </c>
      <c r="G23" s="25"/>
      <c r="H23" s="8"/>
      <c r="I23" s="8"/>
      <c r="J23" s="190" t="s">
        <v>88</v>
      </c>
      <c r="K23" s="191">
        <v>0.94786199999999998</v>
      </c>
      <c r="M23" s="8"/>
    </row>
    <row r="24" spans="1:13" s="1" customFormat="1" ht="13.2" x14ac:dyDescent="0.25">
      <c r="A24" s="272"/>
      <c r="B24" s="148" t="s">
        <v>73</v>
      </c>
      <c r="C24" s="23"/>
      <c r="D24" s="24"/>
      <c r="E24" s="82"/>
      <c r="F24" s="197">
        <f t="shared" si="0"/>
        <v>0</v>
      </c>
      <c r="G24" s="25"/>
      <c r="H24" s="2"/>
      <c r="I24" s="2"/>
      <c r="J24" s="192" t="s">
        <v>89</v>
      </c>
      <c r="K24" s="193">
        <v>4.2764620000000004</v>
      </c>
    </row>
    <row r="25" spans="1:13" s="1" customFormat="1" ht="13.2" x14ac:dyDescent="0.25">
      <c r="A25" s="272"/>
      <c r="B25" s="154" t="s">
        <v>76</v>
      </c>
      <c r="C25" s="23"/>
      <c r="D25" s="24"/>
      <c r="E25" s="82"/>
      <c r="F25" s="197">
        <f t="shared" si="0"/>
        <v>0</v>
      </c>
      <c r="G25" s="25"/>
      <c r="H25" s="2"/>
      <c r="I25" s="2"/>
      <c r="J25" s="190" t="s">
        <v>90</v>
      </c>
      <c r="K25" s="191">
        <v>107.19598000000001</v>
      </c>
    </row>
    <row r="26" spans="1:13" s="1" customFormat="1" ht="13.2" x14ac:dyDescent="0.25">
      <c r="A26" s="272"/>
      <c r="B26" s="63" t="s">
        <v>36</v>
      </c>
      <c r="C26" s="23"/>
      <c r="D26" s="24"/>
      <c r="E26" s="82"/>
      <c r="F26" s="197">
        <f t="shared" si="0"/>
        <v>0</v>
      </c>
      <c r="G26" s="25"/>
      <c r="H26" s="2"/>
      <c r="I26" s="2"/>
      <c r="J26" s="192" t="s">
        <v>91</v>
      </c>
      <c r="K26" s="193">
        <v>7.0779769999999997</v>
      </c>
    </row>
    <row r="27" spans="1:13" s="1" customFormat="1" ht="13.8" thickBot="1" x14ac:dyDescent="0.3">
      <c r="A27" s="273"/>
      <c r="B27" s="26" t="s">
        <v>37</v>
      </c>
      <c r="C27" s="57"/>
      <c r="D27" s="58"/>
      <c r="E27" s="83"/>
      <c r="F27" s="198">
        <f>SUM(F21:F26)</f>
        <v>0</v>
      </c>
      <c r="G27" s="27"/>
      <c r="H27" s="2"/>
      <c r="I27" s="2"/>
      <c r="J27" s="194" t="s">
        <v>92</v>
      </c>
      <c r="K27" s="1">
        <v>1</v>
      </c>
    </row>
    <row r="28" spans="1:13" s="1" customFormat="1" x14ac:dyDescent="0.25">
      <c r="A28" s="248" t="s">
        <v>38</v>
      </c>
      <c r="B28" s="145" t="s">
        <v>70</v>
      </c>
      <c r="C28" s="21"/>
      <c r="D28" s="22"/>
      <c r="E28" s="81"/>
      <c r="F28" s="196">
        <f t="shared" ref="F28:F33" si="1">C28*D28</f>
        <v>0</v>
      </c>
      <c r="G28" s="34"/>
      <c r="H28" s="2"/>
      <c r="I28" s="2"/>
      <c r="J28" s="102"/>
      <c r="K28" s="2"/>
    </row>
    <row r="29" spans="1:13" s="1" customFormat="1" x14ac:dyDescent="0.25">
      <c r="A29" s="249"/>
      <c r="B29" s="146" t="s">
        <v>39</v>
      </c>
      <c r="C29" s="23"/>
      <c r="D29" s="24"/>
      <c r="E29" s="82"/>
      <c r="F29" s="199">
        <f t="shared" si="1"/>
        <v>0</v>
      </c>
      <c r="G29" s="25"/>
      <c r="H29" s="2"/>
      <c r="I29" s="2"/>
      <c r="J29" s="106"/>
      <c r="K29" s="2"/>
    </row>
    <row r="30" spans="1:13" s="29" customFormat="1" x14ac:dyDescent="0.25">
      <c r="A30" s="249"/>
      <c r="B30" s="146" t="s">
        <v>33</v>
      </c>
      <c r="C30" s="23"/>
      <c r="D30" s="24"/>
      <c r="E30" s="82"/>
      <c r="F30" s="197">
        <f t="shared" si="1"/>
        <v>0</v>
      </c>
      <c r="G30" s="25"/>
      <c r="J30" s="100"/>
    </row>
    <row r="31" spans="1:13" x14ac:dyDescent="0.25">
      <c r="A31" s="249"/>
      <c r="B31" s="155" t="s">
        <v>77</v>
      </c>
      <c r="C31" s="23"/>
      <c r="D31" s="24"/>
      <c r="E31" s="82"/>
      <c r="F31" s="197">
        <f t="shared" si="1"/>
        <v>0</v>
      </c>
      <c r="G31" s="25"/>
      <c r="H31" s="8"/>
      <c r="I31" s="8"/>
      <c r="J31" s="100"/>
      <c r="M31" s="8"/>
    </row>
    <row r="32" spans="1:13" x14ac:dyDescent="0.25">
      <c r="A32" s="249"/>
      <c r="B32" s="30" t="s">
        <v>49</v>
      </c>
      <c r="C32" s="23"/>
      <c r="D32" s="24"/>
      <c r="E32" s="82"/>
      <c r="F32" s="197">
        <f t="shared" si="1"/>
        <v>0</v>
      </c>
      <c r="G32" s="25"/>
      <c r="H32" s="8"/>
      <c r="I32" s="8"/>
      <c r="J32" s="100"/>
      <c r="M32" s="8"/>
    </row>
    <row r="33" spans="1:13" x14ac:dyDescent="0.25">
      <c r="A33" s="249"/>
      <c r="B33" s="66" t="s">
        <v>36</v>
      </c>
      <c r="C33" s="23"/>
      <c r="D33" s="24"/>
      <c r="E33" s="82"/>
      <c r="F33" s="197">
        <f t="shared" si="1"/>
        <v>0</v>
      </c>
      <c r="G33" s="25"/>
      <c r="H33" s="8"/>
      <c r="I33" s="8"/>
      <c r="J33" s="102"/>
      <c r="M33" s="8"/>
    </row>
    <row r="34" spans="1:13" s="1" customFormat="1" ht="15.6" thickBot="1" x14ac:dyDescent="0.3">
      <c r="A34" s="250"/>
      <c r="B34" s="26" t="s">
        <v>37</v>
      </c>
      <c r="C34" s="57"/>
      <c r="D34" s="58"/>
      <c r="E34" s="83"/>
      <c r="F34" s="198">
        <f>SUM(F28:F33)</f>
        <v>0</v>
      </c>
      <c r="G34" s="27"/>
      <c r="H34" s="2"/>
      <c r="I34" s="2"/>
      <c r="J34" s="102"/>
      <c r="K34" s="2"/>
    </row>
    <row r="35" spans="1:13" s="1" customFormat="1" x14ac:dyDescent="0.25">
      <c r="A35" s="270" t="s">
        <v>48</v>
      </c>
      <c r="B35" s="72" t="s">
        <v>41</v>
      </c>
      <c r="C35" s="21"/>
      <c r="D35" s="22"/>
      <c r="E35" s="82"/>
      <c r="F35" s="200">
        <f>C35*D35</f>
        <v>0</v>
      </c>
      <c r="G35" s="28"/>
      <c r="H35" s="2"/>
      <c r="I35" s="2"/>
      <c r="J35" s="102"/>
      <c r="K35" s="2"/>
    </row>
    <row r="36" spans="1:13" s="1" customFormat="1" x14ac:dyDescent="0.25">
      <c r="A36" s="270"/>
      <c r="B36" s="55" t="s">
        <v>46</v>
      </c>
      <c r="C36" s="23"/>
      <c r="D36" s="24"/>
      <c r="E36" s="82"/>
      <c r="F36" s="197">
        <f>C36*D36</f>
        <v>0</v>
      </c>
      <c r="G36" s="36"/>
      <c r="H36" s="2"/>
      <c r="I36" s="2"/>
      <c r="J36" s="102"/>
      <c r="K36" s="2"/>
    </row>
    <row r="37" spans="1:13" s="1" customFormat="1" x14ac:dyDescent="0.25">
      <c r="A37" s="270"/>
      <c r="B37" s="65" t="s">
        <v>47</v>
      </c>
      <c r="C37" s="23"/>
      <c r="D37" s="24"/>
      <c r="E37" s="82"/>
      <c r="F37" s="197">
        <f>C37*D37</f>
        <v>0</v>
      </c>
      <c r="G37" s="25"/>
      <c r="H37" s="2"/>
      <c r="I37" s="2"/>
      <c r="J37" s="106"/>
      <c r="K37" s="2"/>
    </row>
    <row r="38" spans="1:13" s="29" customFormat="1" ht="15.6" thickBot="1" x14ac:dyDescent="0.3">
      <c r="A38" s="263"/>
      <c r="B38" s="31" t="s">
        <v>37</v>
      </c>
      <c r="C38" s="151"/>
      <c r="D38" s="152"/>
      <c r="E38" s="82"/>
      <c r="F38" s="201">
        <f>SUM(F35:F37)</f>
        <v>0</v>
      </c>
      <c r="G38" s="36"/>
      <c r="J38" s="106"/>
    </row>
    <row r="39" spans="1:13" s="178" customFormat="1" ht="31.8" thickBot="1" x14ac:dyDescent="0.3">
      <c r="A39" s="175"/>
      <c r="B39" s="176"/>
      <c r="C39" s="167" t="s">
        <v>42</v>
      </c>
      <c r="D39" s="177" t="s">
        <v>67</v>
      </c>
      <c r="E39" s="177" t="s">
        <v>43</v>
      </c>
      <c r="F39" s="177" t="s">
        <v>30</v>
      </c>
      <c r="G39" s="169" t="s">
        <v>31</v>
      </c>
      <c r="J39" s="172"/>
    </row>
    <row r="40" spans="1:13" s="29" customFormat="1" ht="16.2" thickBot="1" x14ac:dyDescent="0.35">
      <c r="A40" s="248" t="s">
        <v>74</v>
      </c>
      <c r="B40" s="38" t="s">
        <v>45</v>
      </c>
      <c r="C40" s="266"/>
      <c r="D40" s="266"/>
      <c r="E40" s="266"/>
      <c r="F40" s="266"/>
      <c r="G40" s="267"/>
      <c r="J40" s="106"/>
    </row>
    <row r="41" spans="1:13" s="29" customFormat="1" x14ac:dyDescent="0.25">
      <c r="A41" s="249"/>
      <c r="B41" s="39" t="s">
        <v>0</v>
      </c>
      <c r="C41" s="40"/>
      <c r="D41" s="41"/>
      <c r="E41" s="40"/>
      <c r="F41" s="203">
        <f>SUM(C41*D41*E41)</f>
        <v>0</v>
      </c>
      <c r="G41" s="28"/>
      <c r="J41" s="100"/>
    </row>
    <row r="42" spans="1:13" x14ac:dyDescent="0.25">
      <c r="A42" s="249"/>
      <c r="B42" s="42" t="s">
        <v>1</v>
      </c>
      <c r="C42" s="23"/>
      <c r="D42" s="24"/>
      <c r="E42" s="23"/>
      <c r="F42" s="204">
        <f>SUM(C42*D42*E42)</f>
        <v>0</v>
      </c>
      <c r="G42" s="25"/>
      <c r="H42" s="8"/>
      <c r="I42" s="8"/>
      <c r="J42" s="101"/>
      <c r="M42" s="8"/>
    </row>
    <row r="43" spans="1:13" s="1" customFormat="1" x14ac:dyDescent="0.25">
      <c r="A43" s="249"/>
      <c r="B43" s="42" t="s">
        <v>2</v>
      </c>
      <c r="C43" s="23"/>
      <c r="D43" s="24"/>
      <c r="E43" s="23"/>
      <c r="F43" s="204">
        <f>SUM(C43*D43*E43)</f>
        <v>0</v>
      </c>
      <c r="G43" s="25"/>
      <c r="J43" s="101"/>
    </row>
    <row r="44" spans="1:13" s="1" customFormat="1" ht="15.6" thickBot="1" x14ac:dyDescent="0.3">
      <c r="A44" s="250"/>
      <c r="B44" s="43" t="s">
        <v>3</v>
      </c>
      <c r="C44" s="44"/>
      <c r="D44" s="45"/>
      <c r="E44" s="44"/>
      <c r="F44" s="205">
        <f>SUM(C44*D44*E44)</f>
        <v>0</v>
      </c>
      <c r="G44" s="36"/>
      <c r="J44" s="101"/>
    </row>
    <row r="45" spans="1:13" s="1" customFormat="1" ht="16.2" thickBot="1" x14ac:dyDescent="0.35">
      <c r="A45" s="117"/>
      <c r="B45" s="38" t="s">
        <v>4</v>
      </c>
      <c r="C45" s="268"/>
      <c r="D45" s="268"/>
      <c r="E45" s="268"/>
      <c r="F45" s="268"/>
      <c r="G45" s="269"/>
      <c r="J45" s="100"/>
    </row>
    <row r="46" spans="1:13" x14ac:dyDescent="0.25">
      <c r="A46" s="248" t="s">
        <v>44</v>
      </c>
      <c r="B46" s="64" t="s">
        <v>5</v>
      </c>
      <c r="C46" s="40"/>
      <c r="D46" s="41"/>
      <c r="E46" s="40"/>
      <c r="F46" s="203">
        <f t="shared" ref="F46:F54" si="2">SUM(C46*D46*E46)</f>
        <v>0</v>
      </c>
      <c r="G46" s="28"/>
      <c r="H46" s="8"/>
      <c r="I46" s="8"/>
      <c r="J46" s="107"/>
      <c r="M46" s="8"/>
    </row>
    <row r="47" spans="1:13" s="35" customFormat="1" x14ac:dyDescent="0.25">
      <c r="A47" s="249"/>
      <c r="B47" s="65" t="s">
        <v>6</v>
      </c>
      <c r="C47" s="23"/>
      <c r="D47" s="24"/>
      <c r="E47" s="23"/>
      <c r="F47" s="204">
        <f t="shared" si="2"/>
        <v>0</v>
      </c>
      <c r="G47" s="25"/>
      <c r="J47" s="107"/>
    </row>
    <row r="48" spans="1:13" s="35" customFormat="1" x14ac:dyDescent="0.25">
      <c r="A48" s="249"/>
      <c r="B48" s="66" t="s">
        <v>7</v>
      </c>
      <c r="C48" s="23"/>
      <c r="D48" s="24"/>
      <c r="E48" s="23"/>
      <c r="F48" s="204">
        <f t="shared" si="2"/>
        <v>0</v>
      </c>
      <c r="G48" s="25"/>
      <c r="J48" s="107"/>
    </row>
    <row r="49" spans="1:13" s="35" customFormat="1" x14ac:dyDescent="0.25">
      <c r="A49" s="249"/>
      <c r="B49" s="42" t="s">
        <v>56</v>
      </c>
      <c r="C49" s="23"/>
      <c r="D49" s="24"/>
      <c r="E49" s="23"/>
      <c r="F49" s="204">
        <f t="shared" si="2"/>
        <v>0</v>
      </c>
      <c r="G49" s="25"/>
      <c r="J49" s="100"/>
    </row>
    <row r="50" spans="1:13" x14ac:dyDescent="0.25">
      <c r="A50" s="249"/>
      <c r="B50" s="66" t="s">
        <v>8</v>
      </c>
      <c r="C50" s="23"/>
      <c r="D50" s="24"/>
      <c r="E50" s="23"/>
      <c r="F50" s="204">
        <f t="shared" si="2"/>
        <v>0</v>
      </c>
      <c r="G50" s="25"/>
      <c r="H50" s="8"/>
      <c r="I50" s="8"/>
      <c r="J50" s="100"/>
      <c r="M50" s="8"/>
    </row>
    <row r="51" spans="1:13" x14ac:dyDescent="0.25">
      <c r="A51" s="249"/>
      <c r="B51" s="66" t="s">
        <v>9</v>
      </c>
      <c r="C51" s="23"/>
      <c r="D51" s="24"/>
      <c r="E51" s="23"/>
      <c r="F51" s="204">
        <f t="shared" si="2"/>
        <v>0</v>
      </c>
      <c r="G51" s="25"/>
      <c r="H51" s="8"/>
      <c r="I51" s="8"/>
      <c r="J51" s="100"/>
      <c r="M51" s="8"/>
    </row>
    <row r="52" spans="1:13" x14ac:dyDescent="0.25">
      <c r="A52" s="249"/>
      <c r="B52" s="66" t="s">
        <v>10</v>
      </c>
      <c r="C52" s="23"/>
      <c r="D52" s="24"/>
      <c r="E52" s="23"/>
      <c r="F52" s="204">
        <f t="shared" si="2"/>
        <v>0</v>
      </c>
      <c r="G52" s="25"/>
      <c r="H52" s="8"/>
      <c r="I52" s="8"/>
      <c r="J52" s="100"/>
      <c r="M52" s="8"/>
    </row>
    <row r="53" spans="1:13" x14ac:dyDescent="0.25">
      <c r="A53" s="249"/>
      <c r="B53" s="66" t="s">
        <v>57</v>
      </c>
      <c r="C53" s="23"/>
      <c r="D53" s="24"/>
      <c r="E53" s="23"/>
      <c r="F53" s="204">
        <f t="shared" si="2"/>
        <v>0</v>
      </c>
      <c r="G53" s="25"/>
      <c r="H53" s="8"/>
      <c r="I53" s="8"/>
      <c r="J53" s="100"/>
      <c r="M53" s="8"/>
    </row>
    <row r="54" spans="1:13" x14ac:dyDescent="0.25">
      <c r="A54" s="249"/>
      <c r="B54" s="66" t="s">
        <v>11</v>
      </c>
      <c r="C54" s="23"/>
      <c r="D54" s="24"/>
      <c r="E54" s="23"/>
      <c r="F54" s="205">
        <f t="shared" si="2"/>
        <v>0</v>
      </c>
      <c r="G54" s="25"/>
      <c r="H54" s="8"/>
      <c r="I54" s="8"/>
      <c r="J54" s="100"/>
      <c r="M54" s="8"/>
    </row>
    <row r="55" spans="1:13" ht="15.6" thickBot="1" x14ac:dyDescent="0.3">
      <c r="A55" s="250"/>
      <c r="B55" s="31" t="s">
        <v>37</v>
      </c>
      <c r="C55" s="32"/>
      <c r="D55" s="33"/>
      <c r="E55" s="32"/>
      <c r="F55" s="206">
        <f>SUM(F41:F44,F46:F54)</f>
        <v>0</v>
      </c>
      <c r="G55" s="27"/>
      <c r="H55" s="8"/>
      <c r="I55" s="8"/>
      <c r="J55" s="100"/>
      <c r="M55" s="8"/>
    </row>
    <row r="56" spans="1:13" s="170" customFormat="1" ht="31.8" thickBot="1" x14ac:dyDescent="0.3">
      <c r="A56" s="179"/>
      <c r="B56" s="180"/>
      <c r="C56" s="181"/>
      <c r="D56" s="182" t="s">
        <v>67</v>
      </c>
      <c r="E56" s="183" t="s">
        <v>43</v>
      </c>
      <c r="F56" s="183" t="s">
        <v>62</v>
      </c>
      <c r="G56" s="184"/>
      <c r="J56" s="185"/>
    </row>
    <row r="57" spans="1:13" x14ac:dyDescent="0.25">
      <c r="A57" s="262" t="s">
        <v>51</v>
      </c>
      <c r="B57" s="67" t="s">
        <v>12</v>
      </c>
      <c r="C57" s="84"/>
      <c r="D57" s="22"/>
      <c r="E57" s="46"/>
      <c r="F57" s="196">
        <f>D57*E57</f>
        <v>0</v>
      </c>
      <c r="G57" s="34"/>
      <c r="H57" s="8"/>
      <c r="I57" s="8"/>
      <c r="J57" s="100"/>
      <c r="M57" s="8"/>
    </row>
    <row r="58" spans="1:13" ht="15.6" thickBot="1" x14ac:dyDescent="0.3">
      <c r="A58" s="263"/>
      <c r="B58" s="31" t="s">
        <v>37</v>
      </c>
      <c r="C58" s="85"/>
      <c r="D58" s="33"/>
      <c r="E58" s="47"/>
      <c r="F58" s="207">
        <f>F57</f>
        <v>0</v>
      </c>
      <c r="G58" s="37"/>
      <c r="H58" s="8"/>
      <c r="I58" s="8"/>
      <c r="J58" s="100"/>
      <c r="M58" s="8"/>
    </row>
    <row r="59" spans="1:13" ht="15.6" thickBot="1" x14ac:dyDescent="0.3">
      <c r="F59" s="35"/>
      <c r="H59" s="8"/>
      <c r="I59" s="8"/>
      <c r="J59" s="100"/>
      <c r="M59" s="8"/>
    </row>
    <row r="60" spans="1:13" ht="16.2" thickBot="1" x14ac:dyDescent="0.3">
      <c r="A60" s="119"/>
      <c r="B60" s="120"/>
      <c r="C60" s="121"/>
      <c r="D60" s="122"/>
      <c r="E60" s="122"/>
      <c r="F60" s="123"/>
      <c r="G60" s="124"/>
      <c r="H60" s="8"/>
      <c r="I60" s="8"/>
      <c r="J60" s="101"/>
      <c r="M60" s="8"/>
    </row>
    <row r="61" spans="1:13" s="1" customFormat="1" ht="16.2" thickBot="1" x14ac:dyDescent="0.35">
      <c r="A61" s="125"/>
      <c r="B61" s="126"/>
      <c r="C61" s="126"/>
      <c r="D61" s="126"/>
      <c r="E61" s="126"/>
      <c r="F61" s="127" t="s">
        <v>63</v>
      </c>
      <c r="G61" s="127"/>
      <c r="J61" s="104"/>
    </row>
    <row r="62" spans="1:13" s="3" customFormat="1" ht="16.2" thickBot="1" x14ac:dyDescent="0.35">
      <c r="A62" s="128" t="s">
        <v>64</v>
      </c>
      <c r="B62" s="129"/>
      <c r="C62" s="129"/>
      <c r="D62" s="129"/>
      <c r="E62" s="130"/>
      <c r="F62" s="208">
        <f>SUM(F20+F34+F27+F38+F55)</f>
        <v>0</v>
      </c>
      <c r="G62" s="131"/>
      <c r="J62" s="104"/>
    </row>
    <row r="63" spans="1:13" s="3" customFormat="1" ht="16.2" thickBot="1" x14ac:dyDescent="0.35">
      <c r="A63" s="128" t="s">
        <v>65</v>
      </c>
      <c r="B63" s="129"/>
      <c r="C63" s="129"/>
      <c r="D63" s="129"/>
      <c r="E63" s="130"/>
      <c r="F63" s="209">
        <f>F62-F58</f>
        <v>0</v>
      </c>
      <c r="G63" s="132"/>
      <c r="J63" s="104"/>
    </row>
    <row r="64" spans="1:13" s="3" customFormat="1" ht="15.6" thickBot="1" x14ac:dyDescent="0.3">
      <c r="A64" s="133" t="s">
        <v>66</v>
      </c>
      <c r="B64" s="134"/>
      <c r="C64" s="134"/>
      <c r="D64" s="134"/>
      <c r="E64" s="134"/>
      <c r="F64" s="134"/>
      <c r="G64" s="134"/>
      <c r="J64" s="100"/>
    </row>
    <row r="65" spans="1:13" ht="15.6" thickBot="1" x14ac:dyDescent="0.3">
      <c r="A65" s="135"/>
      <c r="B65" s="136"/>
      <c r="C65" s="136"/>
      <c r="D65" s="136"/>
      <c r="E65" s="136"/>
      <c r="F65" s="136"/>
      <c r="G65" s="164"/>
      <c r="I65" s="8"/>
      <c r="J65" s="100"/>
      <c r="M65" s="8"/>
    </row>
    <row r="66" spans="1:13" ht="13.2" x14ac:dyDescent="0.25">
      <c r="I66" s="8"/>
      <c r="J66" s="8"/>
      <c r="M66" s="8"/>
    </row>
    <row r="67" spans="1:13" x14ac:dyDescent="0.25">
      <c r="H67" s="8"/>
      <c r="I67" s="8"/>
      <c r="J67" s="104"/>
      <c r="M67" s="8"/>
    </row>
    <row r="68" spans="1:13" s="3" customFormat="1" x14ac:dyDescent="0.25">
      <c r="A68" s="8"/>
      <c r="B68" s="8"/>
      <c r="C68" s="8"/>
      <c r="D68" s="8"/>
      <c r="E68" s="8"/>
      <c r="F68" s="8"/>
      <c r="G68" s="35"/>
      <c r="J68" s="104"/>
    </row>
    <row r="69" spans="1:13" s="3" customFormat="1" x14ac:dyDescent="0.25">
      <c r="A69" s="35"/>
      <c r="B69" s="35"/>
      <c r="C69" s="35"/>
      <c r="D69" s="35"/>
      <c r="E69" s="35"/>
      <c r="F69" s="35"/>
      <c r="G69" s="35"/>
      <c r="H69" s="29"/>
      <c r="I69" s="29"/>
      <c r="J69" s="29"/>
      <c r="M69" s="100"/>
    </row>
    <row r="70" spans="1:13" x14ac:dyDescent="0.25">
      <c r="A70" s="35"/>
      <c r="B70" s="35"/>
      <c r="C70" s="35"/>
      <c r="D70" s="35"/>
      <c r="E70" s="35"/>
      <c r="F70" s="35"/>
      <c r="K70" s="29"/>
    </row>
    <row r="71" spans="1:13" x14ac:dyDescent="0.25">
      <c r="A71" s="35"/>
      <c r="B71" s="35"/>
      <c r="C71" s="35"/>
      <c r="D71" s="35"/>
      <c r="E71" s="35"/>
      <c r="F71" s="35"/>
      <c r="K71" s="29"/>
      <c r="M71" s="107"/>
    </row>
    <row r="72" spans="1:13" s="35" customFormat="1" x14ac:dyDescent="0.25">
      <c r="A72" s="8"/>
      <c r="B72" s="8"/>
      <c r="C72" s="8"/>
      <c r="D72" s="8"/>
      <c r="E72" s="8"/>
      <c r="F72" s="8"/>
      <c r="H72" s="98"/>
      <c r="I72" s="98"/>
      <c r="J72" s="98"/>
      <c r="K72" s="98"/>
      <c r="M72" s="107"/>
    </row>
    <row r="73" spans="1:13" s="35" customFormat="1" x14ac:dyDescent="0.25">
      <c r="A73" s="8"/>
      <c r="B73" s="8"/>
      <c r="C73" s="8"/>
      <c r="D73" s="8"/>
      <c r="E73" s="8"/>
      <c r="F73" s="8"/>
      <c r="H73" s="98"/>
      <c r="I73" s="98"/>
      <c r="J73" s="98"/>
      <c r="K73" s="98"/>
      <c r="M73" s="107"/>
    </row>
    <row r="74" spans="1:13" s="35" customFormat="1" x14ac:dyDescent="0.25">
      <c r="A74" s="8"/>
      <c r="B74" s="8"/>
      <c r="C74" s="8"/>
      <c r="D74" s="8"/>
      <c r="E74" s="8"/>
      <c r="F74" s="8"/>
      <c r="H74" s="98"/>
      <c r="I74" s="98"/>
      <c r="J74" s="98"/>
      <c r="M74" s="100"/>
    </row>
  </sheetData>
  <mergeCells count="19">
    <mergeCell ref="C45:G45"/>
    <mergeCell ref="A46:A55"/>
    <mergeCell ref="A57:A58"/>
    <mergeCell ref="A12:F12"/>
    <mergeCell ref="A21:A27"/>
    <mergeCell ref="A28:A34"/>
    <mergeCell ref="A35:A38"/>
    <mergeCell ref="A40:A44"/>
    <mergeCell ref="C40:G40"/>
    <mergeCell ref="B9:C9"/>
    <mergeCell ref="A13:F13"/>
    <mergeCell ref="A14:F14"/>
    <mergeCell ref="B15:F15"/>
    <mergeCell ref="A17:A20"/>
    <mergeCell ref="A1:G1"/>
    <mergeCell ref="B7:G7"/>
    <mergeCell ref="B8:C8"/>
    <mergeCell ref="D8:E8"/>
    <mergeCell ref="F8:G8"/>
  </mergeCells>
  <dataValidations count="1">
    <dataValidation type="list" allowBlank="1" showInputMessage="1" showErrorMessage="1" sqref="B8:C8" xr:uid="{00000000-0002-0000-0200-000000000000}">
      <formula1>$J$13:$J$14</formula1>
    </dataValidation>
  </dataValidations>
  <pageMargins left="0.25" right="0.25" top="0.17" bottom="0.32" header="0.17" footer="0.2"/>
  <pageSetup scale="52" fitToHeight="3" orientation="portrait" r:id="rId1"/>
  <headerFooter alignWithMargins="0">
    <oddFooter>&amp;RV.3 
11/02/2010</oddFooter>
  </headerFooter>
  <colBreaks count="1" manualBreakCount="1">
    <brk id="11" min="2" max="79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4"/>
  <sheetViews>
    <sheetView zoomScale="80" zoomScaleNormal="80" workbookViewId="0">
      <selection activeCell="G12" sqref="G12"/>
    </sheetView>
  </sheetViews>
  <sheetFormatPr defaultColWidth="9.109375" defaultRowHeight="15" x14ac:dyDescent="0.25"/>
  <cols>
    <col min="1" max="1" width="23.109375" style="8" customWidth="1"/>
    <col min="2" max="2" width="38.5546875" style="8" customWidth="1"/>
    <col min="3" max="4" width="13.44140625" style="8" customWidth="1"/>
    <col min="5" max="5" width="31.5546875" style="8" customWidth="1"/>
    <col min="6" max="6" width="30.109375" style="8" customWidth="1"/>
    <col min="7" max="7" width="35.88671875" style="35" customWidth="1"/>
    <col min="8" max="8" width="16.88671875" style="29" customWidth="1"/>
    <col min="9" max="9" width="13.6640625" style="29" customWidth="1"/>
    <col min="10" max="10" width="15.88671875" style="29" customWidth="1"/>
    <col min="11" max="11" width="11.88671875" style="8" customWidth="1"/>
    <col min="12" max="12" width="10.88671875" style="8" customWidth="1"/>
    <col min="13" max="13" width="9.109375" style="100"/>
    <col min="14" max="16384" width="9.109375" style="8"/>
  </cols>
  <sheetData>
    <row r="1" spans="1:14" ht="15.6" x14ac:dyDescent="0.3">
      <c r="A1" s="232"/>
      <c r="B1" s="232"/>
      <c r="C1" s="232"/>
      <c r="D1" s="232"/>
      <c r="E1" s="232"/>
      <c r="F1" s="232"/>
      <c r="G1" s="232"/>
      <c r="H1" s="75"/>
      <c r="I1" s="75"/>
      <c r="J1" s="75"/>
    </row>
    <row r="2" spans="1:14" ht="15.6" x14ac:dyDescent="0.3">
      <c r="A2" s="74"/>
      <c r="B2" s="74"/>
      <c r="C2" s="74"/>
      <c r="D2" s="74"/>
      <c r="E2" s="74"/>
      <c r="F2" s="74"/>
      <c r="G2" s="74"/>
      <c r="H2" s="75"/>
      <c r="I2" s="75"/>
      <c r="J2" s="75"/>
    </row>
    <row r="3" spans="1:14" s="1" customFormat="1" x14ac:dyDescent="0.25">
      <c r="B3" s="2"/>
      <c r="C3" s="2"/>
      <c r="D3" s="62"/>
      <c r="G3" s="3"/>
      <c r="H3" s="4"/>
      <c r="I3" s="4"/>
      <c r="J3" s="4"/>
      <c r="M3" s="101"/>
    </row>
    <row r="4" spans="1:14" s="1" customFormat="1" ht="15.6" thickBot="1" x14ac:dyDescent="0.3">
      <c r="B4" s="2"/>
      <c r="C4" s="62"/>
      <c r="G4" s="3"/>
      <c r="M4" s="101"/>
    </row>
    <row r="5" spans="1:14" s="1" customFormat="1" ht="21" x14ac:dyDescent="0.4">
      <c r="A5" s="89" t="s">
        <v>78</v>
      </c>
      <c r="B5" s="90"/>
      <c r="C5" s="91"/>
      <c r="D5" s="92"/>
      <c r="E5" s="92"/>
      <c r="F5" s="92"/>
      <c r="G5" s="93"/>
      <c r="M5" s="101"/>
    </row>
    <row r="6" spans="1:14" s="1" customFormat="1" ht="15.6" x14ac:dyDescent="0.3">
      <c r="A6" s="94" t="s">
        <v>52</v>
      </c>
      <c r="B6" s="86"/>
      <c r="C6" s="87"/>
      <c r="D6" s="88"/>
      <c r="E6" s="88"/>
      <c r="F6" s="88"/>
      <c r="G6" s="95"/>
      <c r="M6" s="101"/>
    </row>
    <row r="7" spans="1:14" s="1" customFormat="1" x14ac:dyDescent="0.25">
      <c r="A7" s="157" t="s">
        <v>19</v>
      </c>
      <c r="B7" s="274" t="str">
        <f>T(Summary!B7)</f>
        <v/>
      </c>
      <c r="C7" s="274"/>
      <c r="D7" s="275"/>
      <c r="E7" s="275"/>
      <c r="F7" s="275"/>
      <c r="G7" s="276"/>
      <c r="H7" s="7"/>
      <c r="I7" s="7"/>
      <c r="J7" s="2"/>
      <c r="K7" s="2"/>
      <c r="M7" s="101"/>
    </row>
    <row r="8" spans="1:14" s="51" customFormat="1" x14ac:dyDescent="0.25">
      <c r="A8" s="158" t="s">
        <v>16</v>
      </c>
      <c r="B8" s="259"/>
      <c r="C8" s="260"/>
      <c r="D8" s="253" t="s">
        <v>17</v>
      </c>
      <c r="E8" s="254"/>
      <c r="F8" s="257"/>
      <c r="G8" s="258"/>
      <c r="H8" s="7"/>
      <c r="I8" s="7"/>
      <c r="J8" s="50"/>
      <c r="K8" s="50"/>
      <c r="M8" s="103"/>
    </row>
    <row r="9" spans="1:14" ht="15.6" thickBot="1" x14ac:dyDescent="0.3">
      <c r="A9" s="159" t="s">
        <v>15</v>
      </c>
      <c r="B9" s="255"/>
      <c r="C9" s="256"/>
      <c r="D9" s="160" t="s">
        <v>20</v>
      </c>
      <c r="E9" s="161"/>
      <c r="F9" s="162" t="s">
        <v>21</v>
      </c>
      <c r="G9" s="163"/>
      <c r="H9" s="7"/>
      <c r="I9" s="7"/>
      <c r="J9" s="8"/>
    </row>
    <row r="10" spans="1:14" s="3" customFormat="1" ht="28.2" thickBot="1" x14ac:dyDescent="0.3">
      <c r="A10" s="9"/>
      <c r="B10" s="10" t="s">
        <v>22</v>
      </c>
      <c r="C10" s="11" t="s">
        <v>23</v>
      </c>
      <c r="D10" s="10" t="s">
        <v>24</v>
      </c>
      <c r="E10" s="10" t="s">
        <v>79</v>
      </c>
      <c r="F10" s="153" t="s">
        <v>31</v>
      </c>
      <c r="G10" s="12" t="s">
        <v>25</v>
      </c>
      <c r="J10" s="104"/>
    </row>
    <row r="11" spans="1:14" s="1" customFormat="1" x14ac:dyDescent="0.25">
      <c r="A11" s="16" t="s">
        <v>26</v>
      </c>
      <c r="B11" s="68"/>
      <c r="C11" s="69"/>
      <c r="D11" s="70"/>
      <c r="E11" s="156"/>
      <c r="F11" s="156"/>
      <c r="G11" s="17">
        <f>SUM(B11:E11)</f>
        <v>0</v>
      </c>
      <c r="J11" s="101"/>
    </row>
    <row r="12" spans="1:14" s="1" customFormat="1" x14ac:dyDescent="0.25">
      <c r="A12" s="261"/>
      <c r="B12" s="261"/>
      <c r="C12" s="261"/>
      <c r="D12" s="261"/>
      <c r="E12" s="261"/>
      <c r="F12" s="261"/>
      <c r="G12" s="214"/>
      <c r="J12" s="101"/>
    </row>
    <row r="13" spans="1:14" x14ac:dyDescent="0.25">
      <c r="A13" s="251" t="s">
        <v>55</v>
      </c>
      <c r="B13" s="252"/>
      <c r="C13" s="252"/>
      <c r="D13" s="252"/>
      <c r="E13" s="252"/>
      <c r="F13" s="252"/>
      <c r="G13" s="118"/>
      <c r="H13" s="8"/>
      <c r="I13" s="8"/>
      <c r="J13" s="100" t="s">
        <v>59</v>
      </c>
      <c r="M13" s="8"/>
    </row>
    <row r="14" spans="1:14" ht="18.75" customHeight="1" x14ac:dyDescent="0.25">
      <c r="A14" s="251" t="s">
        <v>60</v>
      </c>
      <c r="B14" s="252"/>
      <c r="C14" s="252"/>
      <c r="D14" s="252"/>
      <c r="E14" s="252"/>
      <c r="F14" s="252"/>
      <c r="G14" s="118"/>
      <c r="H14" s="8"/>
      <c r="I14" s="8"/>
      <c r="J14" s="105" t="s">
        <v>81</v>
      </c>
      <c r="M14" s="8"/>
    </row>
    <row r="15" spans="1:14" s="1" customFormat="1" ht="16.2" thickBot="1" x14ac:dyDescent="0.3">
      <c r="A15" s="60"/>
      <c r="B15" s="264" t="s">
        <v>61</v>
      </c>
      <c r="C15" s="265"/>
      <c r="D15" s="265"/>
      <c r="E15" s="265"/>
      <c r="F15" s="265"/>
      <c r="G15" s="61"/>
      <c r="H15" s="19"/>
      <c r="I15" s="19"/>
      <c r="J15" s="19"/>
      <c r="K15" s="8"/>
      <c r="L15" s="7"/>
      <c r="M15" s="105"/>
      <c r="N15" s="2"/>
    </row>
    <row r="16" spans="1:14" s="174" customFormat="1" ht="47.4" thickBot="1" x14ac:dyDescent="0.3">
      <c r="A16" s="166"/>
      <c r="B16" s="167" t="s">
        <v>27</v>
      </c>
      <c r="C16" s="168" t="s">
        <v>28</v>
      </c>
      <c r="D16" s="168" t="s">
        <v>29</v>
      </c>
      <c r="E16" s="168"/>
      <c r="F16" s="168" t="s">
        <v>30</v>
      </c>
      <c r="G16" s="169" t="s">
        <v>31</v>
      </c>
      <c r="H16" s="170"/>
      <c r="I16" s="171"/>
      <c r="J16" s="172"/>
      <c r="K16" s="173"/>
    </row>
    <row r="17" spans="1:13" s="1" customFormat="1" ht="13.8" x14ac:dyDescent="0.25">
      <c r="A17" s="248" t="s">
        <v>13</v>
      </c>
      <c r="B17" s="149" t="s">
        <v>35</v>
      </c>
      <c r="C17" s="40"/>
      <c r="D17" s="41"/>
      <c r="E17" s="82"/>
      <c r="F17" s="200">
        <f>C17*D17</f>
        <v>0</v>
      </c>
      <c r="G17" s="28"/>
      <c r="H17" s="8"/>
      <c r="I17" s="7"/>
    </row>
    <row r="18" spans="1:13" ht="13.2" x14ac:dyDescent="0.25">
      <c r="A18" s="249"/>
      <c r="B18" s="143" t="s">
        <v>69</v>
      </c>
      <c r="C18" s="23"/>
      <c r="D18" s="24"/>
      <c r="E18" s="82"/>
      <c r="F18" s="197">
        <f>C18*D18</f>
        <v>0</v>
      </c>
      <c r="G18" s="25"/>
      <c r="H18" s="8"/>
      <c r="I18" s="8"/>
      <c r="J18" s="8"/>
      <c r="M18" s="8"/>
    </row>
    <row r="19" spans="1:13" ht="13.2" x14ac:dyDescent="0.25">
      <c r="A19" s="249"/>
      <c r="B19" s="144" t="s">
        <v>36</v>
      </c>
      <c r="C19" s="23"/>
      <c r="D19" s="24"/>
      <c r="E19" s="82"/>
      <c r="F19" s="197">
        <f>C19*D19</f>
        <v>0</v>
      </c>
      <c r="G19" s="25"/>
      <c r="H19" s="8"/>
      <c r="I19" s="8"/>
      <c r="J19" s="8"/>
      <c r="M19" s="8"/>
    </row>
    <row r="20" spans="1:13" ht="13.8" thickBot="1" x14ac:dyDescent="0.3">
      <c r="A20" s="249"/>
      <c r="B20" s="26" t="s">
        <v>37</v>
      </c>
      <c r="C20" s="23"/>
      <c r="D20" s="24"/>
      <c r="E20" s="83"/>
      <c r="F20" s="202">
        <f>SUM(F17:F19)</f>
        <v>0</v>
      </c>
      <c r="G20" s="27"/>
      <c r="H20" s="8"/>
      <c r="I20" s="8"/>
      <c r="J20" s="8"/>
      <c r="M20" s="8"/>
    </row>
    <row r="21" spans="1:13" ht="13.2" x14ac:dyDescent="0.25">
      <c r="A21" s="271" t="s">
        <v>71</v>
      </c>
      <c r="B21" s="147" t="s">
        <v>32</v>
      </c>
      <c r="C21" s="21"/>
      <c r="D21" s="22"/>
      <c r="E21" s="81"/>
      <c r="F21" s="196">
        <f t="shared" ref="F21:F26" si="0">C21*D21</f>
        <v>0</v>
      </c>
      <c r="G21" s="34"/>
      <c r="H21" s="8"/>
      <c r="I21" s="8"/>
      <c r="J21" s="8"/>
      <c r="M21" s="8"/>
    </row>
    <row r="22" spans="1:13" ht="13.2" x14ac:dyDescent="0.25">
      <c r="A22" s="272"/>
      <c r="B22" s="148" t="s">
        <v>34</v>
      </c>
      <c r="C22" s="23"/>
      <c r="D22" s="24"/>
      <c r="E22" s="82"/>
      <c r="F22" s="197">
        <f t="shared" si="0"/>
        <v>0</v>
      </c>
      <c r="G22" s="25"/>
      <c r="H22" s="8"/>
      <c r="I22" s="8"/>
      <c r="J22" s="8"/>
      <c r="M22" s="8"/>
    </row>
    <row r="23" spans="1:13" ht="13.2" x14ac:dyDescent="0.25">
      <c r="A23" s="272"/>
      <c r="B23" s="148" t="s">
        <v>72</v>
      </c>
      <c r="C23" s="23"/>
      <c r="D23" s="24"/>
      <c r="E23" s="82"/>
      <c r="F23" s="197">
        <f t="shared" si="0"/>
        <v>0</v>
      </c>
      <c r="G23" s="25"/>
      <c r="H23" s="8"/>
      <c r="I23" s="8"/>
      <c r="J23" s="8"/>
      <c r="M23" s="8"/>
    </row>
    <row r="24" spans="1:13" s="1" customFormat="1" ht="13.2" x14ac:dyDescent="0.25">
      <c r="A24" s="272"/>
      <c r="B24" s="148" t="s">
        <v>73</v>
      </c>
      <c r="C24" s="23"/>
      <c r="D24" s="24"/>
      <c r="E24" s="82"/>
      <c r="F24" s="197">
        <f t="shared" si="0"/>
        <v>0</v>
      </c>
      <c r="G24" s="25"/>
      <c r="H24" s="2"/>
      <c r="I24" s="2"/>
    </row>
    <row r="25" spans="1:13" s="1" customFormat="1" ht="13.2" x14ac:dyDescent="0.25">
      <c r="A25" s="272"/>
      <c r="B25" s="154" t="s">
        <v>76</v>
      </c>
      <c r="C25" s="23"/>
      <c r="D25" s="24"/>
      <c r="E25" s="82"/>
      <c r="F25" s="197">
        <f t="shared" si="0"/>
        <v>0</v>
      </c>
      <c r="G25" s="25"/>
      <c r="H25" s="2"/>
      <c r="I25" s="2"/>
    </row>
    <row r="26" spans="1:13" s="1" customFormat="1" ht="13.2" x14ac:dyDescent="0.25">
      <c r="A26" s="272"/>
      <c r="B26" s="63" t="s">
        <v>36</v>
      </c>
      <c r="C26" s="23"/>
      <c r="D26" s="24"/>
      <c r="E26" s="82"/>
      <c r="F26" s="197">
        <f t="shared" si="0"/>
        <v>0</v>
      </c>
      <c r="G26" s="25"/>
      <c r="H26" s="2"/>
      <c r="I26" s="2"/>
    </row>
    <row r="27" spans="1:13" s="1" customFormat="1" ht="13.8" thickBot="1" x14ac:dyDescent="0.3">
      <c r="A27" s="273"/>
      <c r="B27" s="26" t="s">
        <v>37</v>
      </c>
      <c r="C27" s="57"/>
      <c r="D27" s="58"/>
      <c r="E27" s="83"/>
      <c r="F27" s="198">
        <f>SUM(F21:F26)</f>
        <v>0</v>
      </c>
      <c r="G27" s="27"/>
      <c r="H27" s="2"/>
    </row>
    <row r="28" spans="1:13" s="1" customFormat="1" x14ac:dyDescent="0.25">
      <c r="A28" s="248" t="s">
        <v>38</v>
      </c>
      <c r="B28" s="145" t="s">
        <v>70</v>
      </c>
      <c r="C28" s="21"/>
      <c r="D28" s="22"/>
      <c r="E28" s="81"/>
      <c r="F28" s="196">
        <f t="shared" ref="F28:F33" si="1">C28*D28</f>
        <v>0</v>
      </c>
      <c r="G28" s="34"/>
      <c r="H28" s="2"/>
      <c r="I28" s="102"/>
      <c r="J28" s="2"/>
    </row>
    <row r="29" spans="1:13" s="1" customFormat="1" x14ac:dyDescent="0.25">
      <c r="A29" s="249"/>
      <c r="B29" s="146" t="s">
        <v>39</v>
      </c>
      <c r="C29" s="23"/>
      <c r="D29" s="24"/>
      <c r="E29" s="82"/>
      <c r="F29" s="199">
        <f t="shared" si="1"/>
        <v>0</v>
      </c>
      <c r="G29" s="25"/>
      <c r="H29" s="2"/>
      <c r="I29" s="106"/>
      <c r="J29" s="2"/>
    </row>
    <row r="30" spans="1:13" s="29" customFormat="1" x14ac:dyDescent="0.25">
      <c r="A30" s="249"/>
      <c r="B30" s="146" t="s">
        <v>33</v>
      </c>
      <c r="C30" s="23"/>
      <c r="D30" s="24"/>
      <c r="E30" s="82"/>
      <c r="F30" s="197">
        <f t="shared" si="1"/>
        <v>0</v>
      </c>
      <c r="G30" s="25"/>
      <c r="I30" s="100"/>
    </row>
    <row r="31" spans="1:13" x14ac:dyDescent="0.25">
      <c r="A31" s="249"/>
      <c r="B31" s="155" t="s">
        <v>77</v>
      </c>
      <c r="C31" s="23"/>
      <c r="D31" s="24"/>
      <c r="E31" s="82"/>
      <c r="F31" s="197">
        <f t="shared" si="1"/>
        <v>0</v>
      </c>
      <c r="G31" s="25"/>
      <c r="H31" s="8"/>
      <c r="I31" s="100"/>
      <c r="J31" s="8"/>
      <c r="M31" s="8"/>
    </row>
    <row r="32" spans="1:13" x14ac:dyDescent="0.25">
      <c r="A32" s="249"/>
      <c r="B32" s="30" t="s">
        <v>49</v>
      </c>
      <c r="C32" s="23"/>
      <c r="D32" s="24"/>
      <c r="E32" s="82"/>
      <c r="F32" s="197">
        <f t="shared" si="1"/>
        <v>0</v>
      </c>
      <c r="G32" s="25"/>
      <c r="H32" s="8"/>
      <c r="I32" s="100"/>
      <c r="J32" s="8"/>
      <c r="M32" s="8"/>
    </row>
    <row r="33" spans="1:13" x14ac:dyDescent="0.25">
      <c r="A33" s="249"/>
      <c r="B33" s="66" t="s">
        <v>36</v>
      </c>
      <c r="C33" s="23"/>
      <c r="D33" s="24"/>
      <c r="E33" s="82"/>
      <c r="F33" s="197">
        <f t="shared" si="1"/>
        <v>0</v>
      </c>
      <c r="G33" s="25"/>
      <c r="H33" s="8"/>
      <c r="I33" s="102"/>
      <c r="J33" s="8"/>
      <c r="M33" s="8"/>
    </row>
    <row r="34" spans="1:13" s="1" customFormat="1" ht="15.6" thickBot="1" x14ac:dyDescent="0.3">
      <c r="A34" s="250"/>
      <c r="B34" s="26" t="s">
        <v>37</v>
      </c>
      <c r="C34" s="57"/>
      <c r="D34" s="58"/>
      <c r="E34" s="83"/>
      <c r="F34" s="198">
        <f>SUM(F28:F33)</f>
        <v>0</v>
      </c>
      <c r="G34" s="27"/>
      <c r="H34" s="2"/>
      <c r="I34" s="102"/>
      <c r="J34" s="2"/>
    </row>
    <row r="35" spans="1:13" s="1" customFormat="1" x14ac:dyDescent="0.25">
      <c r="A35" s="270" t="s">
        <v>48</v>
      </c>
      <c r="B35" s="72" t="s">
        <v>41</v>
      </c>
      <c r="C35" s="21"/>
      <c r="D35" s="22"/>
      <c r="E35" s="82"/>
      <c r="F35" s="200">
        <f>C35*D35</f>
        <v>0</v>
      </c>
      <c r="G35" s="28"/>
      <c r="H35" s="2"/>
      <c r="I35" s="102"/>
      <c r="J35" s="2"/>
    </row>
    <row r="36" spans="1:13" s="1" customFormat="1" x14ac:dyDescent="0.25">
      <c r="A36" s="270"/>
      <c r="B36" s="55" t="s">
        <v>46</v>
      </c>
      <c r="C36" s="23"/>
      <c r="D36" s="24"/>
      <c r="E36" s="82"/>
      <c r="F36" s="197">
        <f>C36*D36</f>
        <v>0</v>
      </c>
      <c r="G36" s="36"/>
      <c r="H36" s="2"/>
      <c r="I36" s="102"/>
      <c r="J36" s="2"/>
    </row>
    <row r="37" spans="1:13" s="1" customFormat="1" x14ac:dyDescent="0.25">
      <c r="A37" s="270"/>
      <c r="B37" s="65" t="s">
        <v>47</v>
      </c>
      <c r="C37" s="23"/>
      <c r="D37" s="24"/>
      <c r="E37" s="82"/>
      <c r="F37" s="197">
        <f>C37*D37</f>
        <v>0</v>
      </c>
      <c r="G37" s="25"/>
      <c r="H37" s="2"/>
      <c r="I37" s="106"/>
      <c r="J37" s="2"/>
    </row>
    <row r="38" spans="1:13" s="29" customFormat="1" ht="15.6" thickBot="1" x14ac:dyDescent="0.3">
      <c r="A38" s="263"/>
      <c r="B38" s="31" t="s">
        <v>37</v>
      </c>
      <c r="C38" s="151"/>
      <c r="D38" s="152"/>
      <c r="E38" s="82"/>
      <c r="F38" s="201">
        <f>SUM(F35:F37)</f>
        <v>0</v>
      </c>
      <c r="G38" s="36"/>
      <c r="I38" s="106"/>
    </row>
    <row r="39" spans="1:13" s="178" customFormat="1" ht="31.8" thickBot="1" x14ac:dyDescent="0.3">
      <c r="A39" s="175"/>
      <c r="B39" s="176"/>
      <c r="C39" s="167" t="s">
        <v>42</v>
      </c>
      <c r="D39" s="177" t="s">
        <v>67</v>
      </c>
      <c r="E39" s="177" t="s">
        <v>43</v>
      </c>
      <c r="F39" s="177" t="s">
        <v>30</v>
      </c>
      <c r="G39" s="169" t="s">
        <v>31</v>
      </c>
      <c r="I39" s="172"/>
    </row>
    <row r="40" spans="1:13" s="29" customFormat="1" ht="16.2" thickBot="1" x14ac:dyDescent="0.35">
      <c r="A40" s="248" t="s">
        <v>74</v>
      </c>
      <c r="B40" s="38" t="s">
        <v>45</v>
      </c>
      <c r="C40" s="266"/>
      <c r="D40" s="266"/>
      <c r="E40" s="266"/>
      <c r="F40" s="266"/>
      <c r="G40" s="267"/>
      <c r="I40" s="106"/>
    </row>
    <row r="41" spans="1:13" s="29" customFormat="1" x14ac:dyDescent="0.25">
      <c r="A41" s="249"/>
      <c r="B41" s="39" t="s">
        <v>0</v>
      </c>
      <c r="C41" s="40"/>
      <c r="D41" s="41"/>
      <c r="E41" s="40"/>
      <c r="F41" s="203">
        <f>SUM(C41*D41*E41)</f>
        <v>0</v>
      </c>
      <c r="G41" s="28"/>
      <c r="I41" s="100"/>
    </row>
    <row r="42" spans="1:13" x14ac:dyDescent="0.25">
      <c r="A42" s="249"/>
      <c r="B42" s="42" t="s">
        <v>1</v>
      </c>
      <c r="C42" s="23"/>
      <c r="D42" s="24"/>
      <c r="E42" s="23"/>
      <c r="F42" s="204">
        <f>SUM(C42*D42*E42)</f>
        <v>0</v>
      </c>
      <c r="G42" s="25"/>
      <c r="H42" s="8"/>
      <c r="I42" s="101"/>
      <c r="J42" s="8"/>
      <c r="M42" s="8"/>
    </row>
    <row r="43" spans="1:13" s="1" customFormat="1" x14ac:dyDescent="0.25">
      <c r="A43" s="249"/>
      <c r="B43" s="42" t="s">
        <v>2</v>
      </c>
      <c r="C43" s="23"/>
      <c r="D43" s="24"/>
      <c r="E43" s="23"/>
      <c r="F43" s="204">
        <f>SUM(C43*D43*E43)</f>
        <v>0</v>
      </c>
      <c r="G43" s="25"/>
      <c r="I43" s="101"/>
    </row>
    <row r="44" spans="1:13" s="1" customFormat="1" ht="15.6" thickBot="1" x14ac:dyDescent="0.3">
      <c r="A44" s="250"/>
      <c r="B44" s="43" t="s">
        <v>3</v>
      </c>
      <c r="C44" s="44"/>
      <c r="D44" s="45"/>
      <c r="E44" s="44"/>
      <c r="F44" s="205">
        <f>SUM(C44*D44*E44)</f>
        <v>0</v>
      </c>
      <c r="G44" s="36"/>
      <c r="I44" s="101"/>
    </row>
    <row r="45" spans="1:13" s="1" customFormat="1" ht="16.2" thickBot="1" x14ac:dyDescent="0.35">
      <c r="A45" s="117"/>
      <c r="B45" s="38" t="s">
        <v>4</v>
      </c>
      <c r="C45" s="268"/>
      <c r="D45" s="268"/>
      <c r="E45" s="268"/>
      <c r="F45" s="268"/>
      <c r="G45" s="269"/>
      <c r="I45" s="100"/>
    </row>
    <row r="46" spans="1:13" x14ac:dyDescent="0.25">
      <c r="A46" s="248" t="s">
        <v>44</v>
      </c>
      <c r="B46" s="64" t="s">
        <v>5</v>
      </c>
      <c r="C46" s="40"/>
      <c r="D46" s="41"/>
      <c r="E46" s="40"/>
      <c r="F46" s="203">
        <f t="shared" ref="F46:F54" si="2">SUM(C46*D46*E46)</f>
        <v>0</v>
      </c>
      <c r="G46" s="28"/>
      <c r="H46" s="8"/>
      <c r="I46" s="107"/>
      <c r="J46" s="8"/>
      <c r="M46" s="8"/>
    </row>
    <row r="47" spans="1:13" s="35" customFormat="1" x14ac:dyDescent="0.25">
      <c r="A47" s="249"/>
      <c r="B47" s="65" t="s">
        <v>6</v>
      </c>
      <c r="C47" s="23"/>
      <c r="D47" s="24"/>
      <c r="E47" s="23"/>
      <c r="F47" s="204">
        <f t="shared" si="2"/>
        <v>0</v>
      </c>
      <c r="G47" s="25"/>
      <c r="I47" s="107"/>
    </row>
    <row r="48" spans="1:13" s="35" customFormat="1" x14ac:dyDescent="0.25">
      <c r="A48" s="249"/>
      <c r="B48" s="66" t="s">
        <v>7</v>
      </c>
      <c r="C48" s="23"/>
      <c r="D48" s="24"/>
      <c r="E48" s="23"/>
      <c r="F48" s="204">
        <f t="shared" si="2"/>
        <v>0</v>
      </c>
      <c r="G48" s="25"/>
      <c r="I48" s="107"/>
    </row>
    <row r="49" spans="1:13" s="35" customFormat="1" x14ac:dyDescent="0.25">
      <c r="A49" s="249"/>
      <c r="B49" s="42" t="s">
        <v>56</v>
      </c>
      <c r="C49" s="23"/>
      <c r="D49" s="24"/>
      <c r="E49" s="23"/>
      <c r="F49" s="204">
        <f t="shared" si="2"/>
        <v>0</v>
      </c>
      <c r="G49" s="25"/>
      <c r="I49" s="100"/>
    </row>
    <row r="50" spans="1:13" x14ac:dyDescent="0.25">
      <c r="A50" s="249"/>
      <c r="B50" s="66" t="s">
        <v>8</v>
      </c>
      <c r="C50" s="23"/>
      <c r="D50" s="24"/>
      <c r="E50" s="23"/>
      <c r="F50" s="204">
        <f t="shared" si="2"/>
        <v>0</v>
      </c>
      <c r="G50" s="25"/>
      <c r="H50" s="8"/>
      <c r="I50" s="100"/>
      <c r="J50" s="8"/>
      <c r="M50" s="8"/>
    </row>
    <row r="51" spans="1:13" x14ac:dyDescent="0.25">
      <c r="A51" s="249"/>
      <c r="B51" s="66" t="s">
        <v>9</v>
      </c>
      <c r="C51" s="23"/>
      <c r="D51" s="24"/>
      <c r="E51" s="23"/>
      <c r="F51" s="204">
        <f t="shared" si="2"/>
        <v>0</v>
      </c>
      <c r="G51" s="25"/>
      <c r="H51" s="8"/>
      <c r="I51" s="100"/>
      <c r="J51" s="8"/>
      <c r="M51" s="8"/>
    </row>
    <row r="52" spans="1:13" x14ac:dyDescent="0.25">
      <c r="A52" s="249"/>
      <c r="B52" s="66" t="s">
        <v>10</v>
      </c>
      <c r="C52" s="23"/>
      <c r="D52" s="24"/>
      <c r="E52" s="23"/>
      <c r="F52" s="204">
        <f t="shared" si="2"/>
        <v>0</v>
      </c>
      <c r="G52" s="25"/>
      <c r="H52" s="8"/>
      <c r="I52" s="100"/>
      <c r="J52" s="8"/>
      <c r="M52" s="8"/>
    </row>
    <row r="53" spans="1:13" x14ac:dyDescent="0.25">
      <c r="A53" s="249"/>
      <c r="B53" s="66" t="s">
        <v>57</v>
      </c>
      <c r="C53" s="23"/>
      <c r="D53" s="24"/>
      <c r="E53" s="23"/>
      <c r="F53" s="204">
        <f t="shared" si="2"/>
        <v>0</v>
      </c>
      <c r="G53" s="25"/>
      <c r="H53" s="8"/>
      <c r="I53" s="100"/>
      <c r="J53" s="8"/>
      <c r="M53" s="8"/>
    </row>
    <row r="54" spans="1:13" x14ac:dyDescent="0.25">
      <c r="A54" s="249"/>
      <c r="B54" s="66" t="s">
        <v>11</v>
      </c>
      <c r="C54" s="23"/>
      <c r="D54" s="24"/>
      <c r="E54" s="23"/>
      <c r="F54" s="205">
        <f t="shared" si="2"/>
        <v>0</v>
      </c>
      <c r="G54" s="25"/>
      <c r="H54" s="8"/>
      <c r="I54" s="100"/>
      <c r="J54" s="8"/>
      <c r="M54" s="8"/>
    </row>
    <row r="55" spans="1:13" ht="15.6" thickBot="1" x14ac:dyDescent="0.3">
      <c r="A55" s="250"/>
      <c r="B55" s="31" t="s">
        <v>37</v>
      </c>
      <c r="C55" s="32"/>
      <c r="D55" s="33"/>
      <c r="E55" s="32"/>
      <c r="F55" s="206">
        <f>SUM(F41:F44,F46:F54)</f>
        <v>0</v>
      </c>
      <c r="G55" s="27"/>
      <c r="H55" s="8"/>
      <c r="I55" s="100"/>
      <c r="J55" s="8"/>
      <c r="M55" s="8"/>
    </row>
    <row r="56" spans="1:13" s="170" customFormat="1" ht="31.8" thickBot="1" x14ac:dyDescent="0.3">
      <c r="A56" s="179"/>
      <c r="B56" s="180"/>
      <c r="C56" s="181"/>
      <c r="D56" s="182" t="s">
        <v>67</v>
      </c>
      <c r="E56" s="183" t="s">
        <v>43</v>
      </c>
      <c r="F56" s="183" t="s">
        <v>62</v>
      </c>
      <c r="G56" s="184"/>
      <c r="I56" s="185"/>
    </row>
    <row r="57" spans="1:13" x14ac:dyDescent="0.25">
      <c r="A57" s="262" t="s">
        <v>51</v>
      </c>
      <c r="B57" s="67" t="s">
        <v>12</v>
      </c>
      <c r="C57" s="84"/>
      <c r="D57" s="22"/>
      <c r="E57" s="46"/>
      <c r="F57" s="196">
        <f>SUM(D57*E57)</f>
        <v>0</v>
      </c>
      <c r="G57" s="34"/>
      <c r="H57" s="8"/>
      <c r="I57" s="100"/>
      <c r="J57" s="8"/>
      <c r="M57" s="8"/>
    </row>
    <row r="58" spans="1:13" ht="15.6" thickBot="1" x14ac:dyDescent="0.3">
      <c r="A58" s="263"/>
      <c r="B58" s="31" t="s">
        <v>37</v>
      </c>
      <c r="C58" s="85"/>
      <c r="D58" s="33"/>
      <c r="E58" s="47"/>
      <c r="F58" s="207">
        <f>F57</f>
        <v>0</v>
      </c>
      <c r="G58" s="37"/>
      <c r="H58" s="8"/>
      <c r="I58" s="100"/>
      <c r="J58" s="8"/>
      <c r="M58" s="8"/>
    </row>
    <row r="59" spans="1:13" ht="15.6" thickBot="1" x14ac:dyDescent="0.3">
      <c r="F59" s="35"/>
      <c r="H59" s="8"/>
      <c r="I59" s="100"/>
      <c r="J59" s="8"/>
      <c r="M59" s="8"/>
    </row>
    <row r="60" spans="1:13" ht="16.2" thickBot="1" x14ac:dyDescent="0.3">
      <c r="A60" s="119"/>
      <c r="B60" s="120"/>
      <c r="C60" s="121"/>
      <c r="D60" s="122"/>
      <c r="E60" s="122"/>
      <c r="F60" s="123"/>
      <c r="G60" s="124"/>
      <c r="H60" s="8"/>
      <c r="I60" s="101"/>
      <c r="J60" s="8"/>
      <c r="M60" s="8"/>
    </row>
    <row r="61" spans="1:13" s="1" customFormat="1" ht="16.2" thickBot="1" x14ac:dyDescent="0.35">
      <c r="A61" s="125"/>
      <c r="B61" s="126"/>
      <c r="C61" s="126"/>
      <c r="D61" s="126"/>
      <c r="E61" s="126"/>
      <c r="F61" s="127" t="s">
        <v>63</v>
      </c>
      <c r="G61" s="127"/>
      <c r="I61" s="104"/>
    </row>
    <row r="62" spans="1:13" s="3" customFormat="1" ht="16.2" thickBot="1" x14ac:dyDescent="0.35">
      <c r="A62" s="128" t="s">
        <v>64</v>
      </c>
      <c r="B62" s="129"/>
      <c r="C62" s="129"/>
      <c r="D62" s="129"/>
      <c r="E62" s="130"/>
      <c r="F62" s="208">
        <f>SUM(F20+F34+F27+F38+F55)</f>
        <v>0</v>
      </c>
      <c r="G62" s="131"/>
      <c r="I62" s="104"/>
    </row>
    <row r="63" spans="1:13" s="3" customFormat="1" ht="16.2" thickBot="1" x14ac:dyDescent="0.35">
      <c r="A63" s="128" t="s">
        <v>65</v>
      </c>
      <c r="B63" s="129"/>
      <c r="C63" s="129"/>
      <c r="D63" s="129"/>
      <c r="E63" s="130"/>
      <c r="F63" s="209">
        <f>F62-F58</f>
        <v>0</v>
      </c>
      <c r="G63" s="132"/>
      <c r="I63" s="104"/>
    </row>
    <row r="64" spans="1:13" s="3" customFormat="1" ht="15.6" thickBot="1" x14ac:dyDescent="0.3">
      <c r="A64" s="133" t="s">
        <v>66</v>
      </c>
      <c r="B64" s="134"/>
      <c r="C64" s="134"/>
      <c r="D64" s="134"/>
      <c r="E64" s="134"/>
      <c r="F64" s="134"/>
      <c r="G64" s="134"/>
      <c r="I64" s="100"/>
    </row>
    <row r="65" spans="1:13" ht="15.6" thickBot="1" x14ac:dyDescent="0.3">
      <c r="A65" s="135"/>
      <c r="B65" s="136"/>
      <c r="C65" s="136"/>
      <c r="D65" s="136"/>
      <c r="E65" s="136"/>
      <c r="F65" s="136"/>
      <c r="G65" s="164"/>
      <c r="I65" s="100"/>
      <c r="J65" s="8"/>
      <c r="M65" s="8"/>
    </row>
    <row r="66" spans="1:13" ht="13.2" x14ac:dyDescent="0.25">
      <c r="I66" s="8"/>
      <c r="J66" s="8"/>
      <c r="M66" s="8"/>
    </row>
    <row r="67" spans="1:13" x14ac:dyDescent="0.25">
      <c r="H67" s="8"/>
      <c r="I67" s="104"/>
      <c r="J67" s="8"/>
      <c r="M67" s="8"/>
    </row>
    <row r="68" spans="1:13" s="3" customFormat="1" x14ac:dyDescent="0.25">
      <c r="A68" s="8"/>
      <c r="B68" s="8"/>
      <c r="C68" s="8"/>
      <c r="D68" s="8"/>
      <c r="E68" s="8"/>
      <c r="F68" s="8"/>
      <c r="G68" s="35"/>
      <c r="I68" s="104"/>
    </row>
    <row r="69" spans="1:13" s="3" customFormat="1" x14ac:dyDescent="0.25">
      <c r="A69" s="35"/>
      <c r="B69" s="35"/>
      <c r="C69" s="35"/>
      <c r="D69" s="35"/>
      <c r="E69" s="35"/>
      <c r="F69" s="35"/>
      <c r="G69" s="35"/>
      <c r="H69" s="29"/>
      <c r="I69" s="29"/>
      <c r="L69" s="100"/>
    </row>
    <row r="70" spans="1:13" x14ac:dyDescent="0.25">
      <c r="A70" s="35"/>
      <c r="B70" s="35"/>
      <c r="C70" s="35"/>
      <c r="D70" s="35"/>
      <c r="E70" s="35"/>
      <c r="F70" s="35"/>
      <c r="L70" s="100"/>
      <c r="M70" s="8"/>
    </row>
    <row r="71" spans="1:13" x14ac:dyDescent="0.25">
      <c r="A71" s="35"/>
      <c r="B71" s="35"/>
      <c r="C71" s="35"/>
      <c r="D71" s="35"/>
      <c r="E71" s="35"/>
      <c r="F71" s="35"/>
      <c r="L71" s="107"/>
      <c r="M71" s="8"/>
    </row>
    <row r="72" spans="1:13" s="35" customFormat="1" x14ac:dyDescent="0.25">
      <c r="A72" s="8"/>
      <c r="B72" s="8"/>
      <c r="C72" s="8"/>
      <c r="D72" s="8"/>
      <c r="E72" s="8"/>
      <c r="F72" s="8"/>
      <c r="H72" s="98"/>
      <c r="I72" s="98"/>
      <c r="J72" s="98"/>
      <c r="K72" s="98"/>
      <c r="M72" s="107"/>
    </row>
    <row r="73" spans="1:13" s="35" customFormat="1" x14ac:dyDescent="0.25">
      <c r="A73" s="8"/>
      <c r="B73" s="8"/>
      <c r="C73" s="8"/>
      <c r="D73" s="8"/>
      <c r="E73" s="8"/>
      <c r="F73" s="8"/>
      <c r="H73" s="98"/>
      <c r="I73" s="98"/>
      <c r="J73" s="98"/>
      <c r="K73" s="98"/>
      <c r="M73" s="107"/>
    </row>
    <row r="74" spans="1:13" s="35" customFormat="1" x14ac:dyDescent="0.25">
      <c r="A74" s="8"/>
      <c r="B74" s="8"/>
      <c r="C74" s="8"/>
      <c r="D74" s="8"/>
      <c r="E74" s="8"/>
      <c r="F74" s="8"/>
      <c r="H74" s="98"/>
      <c r="I74" s="98"/>
      <c r="J74" s="98"/>
      <c r="M74" s="100"/>
    </row>
  </sheetData>
  <mergeCells count="19">
    <mergeCell ref="C45:G45"/>
    <mergeCell ref="A46:A55"/>
    <mergeCell ref="A57:A58"/>
    <mergeCell ref="A12:F12"/>
    <mergeCell ref="A21:A27"/>
    <mergeCell ref="A28:A34"/>
    <mergeCell ref="A35:A38"/>
    <mergeCell ref="A40:A44"/>
    <mergeCell ref="C40:G40"/>
    <mergeCell ref="B9:C9"/>
    <mergeCell ref="A13:F13"/>
    <mergeCell ref="A14:F14"/>
    <mergeCell ref="B15:F15"/>
    <mergeCell ref="A17:A20"/>
    <mergeCell ref="A1:G1"/>
    <mergeCell ref="B7:G7"/>
    <mergeCell ref="B8:C8"/>
    <mergeCell ref="D8:E8"/>
    <mergeCell ref="F8:G8"/>
  </mergeCells>
  <dataValidations count="1">
    <dataValidation type="list" allowBlank="1" showInputMessage="1" showErrorMessage="1" sqref="B8:C8" xr:uid="{00000000-0002-0000-0300-000000000000}">
      <formula1>$J$13:$J$14</formula1>
    </dataValidation>
  </dataValidations>
  <pageMargins left="0.25" right="0.25" top="0.17" bottom="0.32" header="0.17" footer="0.2"/>
  <pageSetup scale="52" fitToHeight="3" orientation="portrait" r:id="rId1"/>
  <headerFooter alignWithMargins="0">
    <oddFooter>&amp;RV.3 
11/02/2010</oddFooter>
  </headerFooter>
  <colBreaks count="1" manualBreakCount="1">
    <brk id="11" min="2" max="79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B244C-D990-4FD9-8E0F-34F1110479BA}">
  <dimension ref="A1:C43"/>
  <sheetViews>
    <sheetView workbookViewId="0"/>
  </sheetViews>
  <sheetFormatPr defaultRowHeight="13.2" x14ac:dyDescent="0.25"/>
  <sheetData>
    <row r="1" spans="1:3" x14ac:dyDescent="0.25">
      <c r="A1" s="277" t="s">
        <v>153</v>
      </c>
    </row>
    <row r="3" spans="1:3" x14ac:dyDescent="0.25">
      <c r="A3" s="277" t="s">
        <v>154</v>
      </c>
    </row>
    <row r="4" spans="1:3" x14ac:dyDescent="0.25">
      <c r="A4" t="s">
        <v>155</v>
      </c>
    </row>
    <row r="5" spans="1:3" x14ac:dyDescent="0.25">
      <c r="A5" t="s">
        <v>156</v>
      </c>
    </row>
    <row r="6" spans="1:3" x14ac:dyDescent="0.25">
      <c r="A6" t="s">
        <v>157</v>
      </c>
    </row>
    <row r="8" spans="1:3" x14ac:dyDescent="0.25">
      <c r="A8" t="s">
        <v>158</v>
      </c>
    </row>
    <row r="9" spans="1:3" x14ac:dyDescent="0.25">
      <c r="A9" t="s">
        <v>159</v>
      </c>
    </row>
    <row r="10" spans="1:3" x14ac:dyDescent="0.25">
      <c r="A10" t="s">
        <v>160</v>
      </c>
    </row>
    <row r="11" spans="1:3" x14ac:dyDescent="0.25">
      <c r="A11" t="s">
        <v>161</v>
      </c>
    </row>
    <row r="13" spans="1:3" x14ac:dyDescent="0.25">
      <c r="A13" t="s">
        <v>162</v>
      </c>
    </row>
    <row r="14" spans="1:3" x14ac:dyDescent="0.25">
      <c r="A14" t="s">
        <v>163</v>
      </c>
    </row>
    <row r="15" spans="1:3" x14ac:dyDescent="0.25">
      <c r="A15" s="277" t="s">
        <v>164</v>
      </c>
      <c r="B15" s="277"/>
      <c r="C15" s="277"/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3" spans="1:1" x14ac:dyDescent="0.25">
      <c r="A23" s="277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s="278" t="s">
        <v>187</v>
      </c>
    </row>
    <row r="31" spans="1:1" x14ac:dyDescent="0.25">
      <c r="A31" t="s">
        <v>176</v>
      </c>
    </row>
    <row r="32" spans="1:1" x14ac:dyDescent="0.25">
      <c r="A32" t="s">
        <v>177</v>
      </c>
    </row>
    <row r="33" spans="1:1" x14ac:dyDescent="0.25">
      <c r="A33" t="s">
        <v>178</v>
      </c>
    </row>
    <row r="34" spans="1:1" x14ac:dyDescent="0.25">
      <c r="A34" t="s">
        <v>179</v>
      </c>
    </row>
    <row r="36" spans="1:1" x14ac:dyDescent="0.25">
      <c r="A36" s="277" t="s">
        <v>180</v>
      </c>
    </row>
    <row r="37" spans="1:1" x14ac:dyDescent="0.25">
      <c r="A37" s="277" t="s">
        <v>181</v>
      </c>
    </row>
    <row r="38" spans="1:1" x14ac:dyDescent="0.25">
      <c r="A38" t="s">
        <v>182</v>
      </c>
    </row>
    <row r="40" spans="1:1" x14ac:dyDescent="0.25">
      <c r="A40" s="277" t="s">
        <v>183</v>
      </c>
    </row>
    <row r="41" spans="1:1" x14ac:dyDescent="0.25">
      <c r="A41" t="s">
        <v>184</v>
      </c>
    </row>
    <row r="42" spans="1:1" x14ac:dyDescent="0.25">
      <c r="A42" t="s">
        <v>185</v>
      </c>
    </row>
    <row r="43" spans="1:1" x14ac:dyDescent="0.25">
      <c r="A43" t="s">
        <v>186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EFC519C96EF8479A6DFCDC366D814C" ma:contentTypeVersion="4" ma:contentTypeDescription="Create a new document." ma:contentTypeScope="" ma:versionID="d45e62bbf3cbedb57004130892d8602a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5bbb73e66fc37d72a11ebbbd432c8ba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P k D A A B Q S w M E F A A C A A g A N I j a U E O x 9 u O n A A A A + A A A A B I A H A B D b 2 5 m a W c v U G F j a 2 F n Z S 5 4 b W w g o h g A K K A U A A A A A A A A A A A A A A A A A A A A A A A A A A A A h Y 9 B D o I w F E S v Q r q n L R X U k E 9 Z u J X E h G j c k l K h E Y q h x X I 3 F x 7 J K 0 i i q D u X M 3 m T v H n c 7 p C O b e N d Z W 9 U p x M U Y I o 8 q U V X K l 0 l a L A n f 4 1 S D r t C n I t K e h O s T T w a l a D a 2 k t M i H M O u w X u + o o w S g N y z L a 5 q G V b + E o b W 2 g h 0 W d V / l 8 h D o e X D G d 4 x X A U R U s c h g G Q u Y Z M 6 S / C J m N M g f y U s B k a O / S S S + 3 v c y B z B P J + w Z 9 Q S w M E F A A C A A g A N I j a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S I 2 l B z h B I y 8 A A A A G 4 B A A A T A B w A R m 9 y b X V s Y X M v U 2 V j d G l v b j E u b S C i G A A o o B Q A A A A A A A A A A A A A A A A A A A A A A A A A A A B 1 j 0 F r g z A U g O + C / + G R w l B w U a 8 r 0 o P u P q Z l h 7 F D t K 9 V M E l J n q 1 D / O + L u r H L l k v C + 8 K X L x Y b 6 r S C c t v T v e / 5 n m 2 F w R P s 2 L G E Q v e 9 M P A 8 N q 1 Q F 4 R X Q W i h E n W P k G t 1 Q 0 N o G G T Q I / k e u F X q w T T o J m 9 Y 8 x d x w W A 5 u L u E i m z A W q K r f Y r j + / 3 O x 0 e z + H i j Z U y L M z 6 c j Z b Z s S w e h N S D o i x l Y R h t 5 k K Q S J x 4 e 2 F K 5 v d l 8 v F N d y x f E 0 9 Q f V 5 x S V o r e W W E s m d t Z K 7 7 Q a o F 2 m B V R d P 0 + 0 U W A T k E h C P N E U w s 5 U k C L u Q H q E H W a F b U q R u H f / g c + l 6 n / k z a f w F Q S w E C L Q A U A A I A C A A 0 i N p Q Q 7 H 2 4 6 c A A A D 4 A A A A E g A A A A A A A A A A A A A A A A A A A A A A Q 2 9 u Z m l n L 1 B h Y 2 t h Z 2 U u e G 1 s U E s B A i 0 A F A A C A A g A N I j a U A / K 6 a u k A A A A 6 Q A A A B M A A A A A A A A A A A A A A A A A 8 w A A A F t D b 2 5 0 Z W 5 0 X 1 R 5 c G V z X S 5 4 b W x Q S w E C L Q A U A A I A C A A 0 i N p Q c 4 Q S M v A A A A B u A Q A A E w A A A A A A A A A A A A A A A A D k A Q A A R m 9 y b X V s Y X M v U 2 V j d G l v b j E u b V B L B Q Y A A A A A A w A D A M I A A A A h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R C g A A A A A A A K 8 K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V U y U y M E R v b G x h c i U y M E V 4 Y 2 h h b m d l J T I w U m F 0 Z X M l M j B U Y W J s Z S U y M E N v b n Z l c n R l c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2 L T I 2 V D E 5 O j M 5 O j U z L j U 5 M T I z O T B a I i A v P j x F b n R y e S B U e X B l P S J G a W x s Q 2 9 s d W 1 u V H l w Z X M i I F Z h b H V l P S J z Q m d V R i I g L z 4 8 R W 5 0 c n k g V H l w Z T 0 i R m l s b E N v b H V t b k 5 h b W V z I i B W Y W x 1 Z T 0 i c 1 s m c X V v d D t V U y B E b 2 x s Y X I m c X V v d D s s J n F 1 b 3 Q 7 M S 4 w M C B V U 0 Q m c X V v d D s s J n F 1 b 3 Q 7 a W 5 2 L i A x L j A w I F V T R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V T I E R v b G x h c i B F e G N o Y W 5 n Z S B S Y X R l c y B U Y W J s Z S B D b 2 5 2 Z X J 0 Z X I v Q 2 h h b m d l Z C B U e X B l L n t V U y B E b 2 x s Y X I s M H 0 m c X V v d D s s J n F 1 b 3 Q 7 U 2 V j d G l v b j E v V V M g R G 9 s b G F y I E V 4 Y 2 h h b m d l I F J h d G V z I F R h Y m x l I E N v b n Z l c n R l c i 9 D a G F u Z 2 V k I F R 5 c G U u e z E u M D A g V V N E L D F 9 J n F 1 b 3 Q 7 L C Z x d W 9 0 O 1 N l Y 3 R p b 2 4 x L 1 V T I E R v b G x h c i B F e G N o Y W 5 n Z S B S Y X R l c y B U Y W J s Z S B D b 2 5 2 Z X J 0 Z X I v Q 2 h h b m d l Z C B U e X B l L n t p b n Y u I D E u M D A g V V N E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V T I E R v b G x h c i B F e G N o Y W 5 n Z S B S Y X R l c y B U Y W J s Z S B D b 2 5 2 Z X J 0 Z X I v Q 2 h h b m d l Z C B U e X B l L n t V U y B E b 2 x s Y X I s M H 0 m c X V v d D s s J n F 1 b 3 Q 7 U 2 V j d G l v b j E v V V M g R G 9 s b G F y I E V 4 Y 2 h h b m d l I F J h d G V z I F R h Y m x l I E N v b n Z l c n R l c i 9 D a G F u Z 2 V k I F R 5 c G U u e z E u M D A g V V N E L D F 9 J n F 1 b 3 Q 7 L C Z x d W 9 0 O 1 N l Y 3 R p b 2 4 x L 1 V T I E R v b G x h c i B F e G N o Y W 5 n Z S B S Y X R l c y B U Y W J s Z S B D b 2 5 2 Z X J 0 Z X I v Q 2 h h b m d l Z C B U e X B l L n t p b n Y u I D E u M D A g V V N E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V U y U y M E R v b G x h c i U y M E V 4 Y 2 h h b m d l J T I w U m F 0 Z X M l M j B U Y W J s Z S U y M E N v b n Z l c n R l c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U y U y M E R v b G x h c i U y M E V 4 Y 2 h h b m d l J T I w U m F 0 Z X M l M j B U Y W J s Z S U y M E N v b n Z l c n R l c i 9 E Y X R h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V T J T I w R G 9 s b G F y J T I w R X h j a G F u Z 2 U l M j B S Y X R l c y U y M F R h Y m x l J T I w Q 2 9 u d m V y d G V y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E 5 a B y 7 0 z P x E g c s G u 1 g K S O 4 A A A A A A g A A A A A A A 2 Y A A M A A A A A Q A A A A / L 6 q s o A n 2 9 p h M U M d 0 C r y M A A A A A A E g A A A o A A A A B A A A A D G l 9 5 W K D K l 3 / K a d t q 2 8 6 P 8 U A A A A H d o z x + j J E W y 9 F s R 3 F q 0 2 l 2 S i + y z j N z G x s W C s 1 2 5 i X p g v q J v e D q t D d o 0 a Y R Y e R X G A k H t h V a X c S m 1 r 8 B b L + z B + q P s U U r o H g 9 9 c 7 Y F I 8 o j C r r 3 F A A A A I n D e X E d K x k S p J y J / I j B b x Z t f L Q t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2B45BDD-D63A-4BE4-A137-4C847D314F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0314DD-B28C-4159-B1E6-BCEED9A9DC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E1AEBA4-3428-4C9B-B772-C68D1A348F10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D47BA83B-2412-43F3-BA76-7C555B72233A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Summary</vt:lpstr>
      <vt:lpstr>Activity 1</vt:lpstr>
      <vt:lpstr>Activity 2</vt:lpstr>
      <vt:lpstr>Activity 3</vt:lpstr>
      <vt:lpstr>Budget guideline</vt:lpstr>
      <vt:lpstr>'Activity 1'!Print_Area</vt:lpstr>
      <vt:lpstr>'Activity 2'!Print_Area</vt:lpstr>
      <vt:lpstr>'Activity 3'!Print_Area</vt:lpstr>
      <vt:lpstr>Summary!Print_Area</vt:lpstr>
    </vt:vector>
  </TitlesOfParts>
  <Company>Bristol-Myers Squibb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esposin</dc:creator>
  <cp:lastModifiedBy>Duffy, Theresa</cp:lastModifiedBy>
  <cp:lastPrinted>2016-04-24T17:35:04Z</cp:lastPrinted>
  <dcterms:created xsi:type="dcterms:W3CDTF">2009-06-15T15:42:16Z</dcterms:created>
  <dcterms:modified xsi:type="dcterms:W3CDTF">2021-07-02T14:28:50Z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">
    <vt:lpwstr>Document</vt:lpwstr>
  </property>
</Properties>
</file>